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jects\Kuliah\Skripsi\New folder\ID3\TEKNOSI\"/>
    </mc:Choice>
  </mc:AlternateContent>
  <bookViews>
    <workbookView xWindow="0" yWindow="600" windowWidth="15345" windowHeight="522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  <c r="F70" i="2"/>
  <c r="F68" i="2"/>
  <c r="F67" i="2"/>
  <c r="F66" i="2"/>
  <c r="F63" i="2"/>
  <c r="G75" i="2" s="1"/>
  <c r="F60" i="2"/>
  <c r="F59" i="2"/>
  <c r="F56" i="2"/>
  <c r="F51" i="2"/>
  <c r="F49" i="2"/>
  <c r="G54" i="2" s="1"/>
  <c r="F47" i="2"/>
  <c r="F46" i="2"/>
  <c r="G56" i="2" s="1"/>
  <c r="F43" i="2"/>
  <c r="F41" i="2"/>
  <c r="F38" i="2"/>
  <c r="F37" i="2"/>
  <c r="F36" i="2"/>
  <c r="F35" i="2"/>
  <c r="F33" i="2"/>
  <c r="G64" i="2" s="1"/>
  <c r="F32" i="2"/>
  <c r="F30" i="2"/>
  <c r="F29" i="2"/>
  <c r="F28" i="2"/>
  <c r="F27" i="2"/>
  <c r="F25" i="2"/>
  <c r="F24" i="2"/>
  <c r="F23" i="2"/>
  <c r="F22" i="2"/>
  <c r="F21" i="2"/>
  <c r="F18" i="2"/>
  <c r="G29" i="2" s="1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V57" i="1"/>
  <c r="W57" i="1" s="1"/>
  <c r="W52" i="1"/>
  <c r="W49" i="1"/>
  <c r="W47" i="1"/>
  <c r="V52" i="1"/>
  <c r="V50" i="1"/>
  <c r="V48" i="1"/>
  <c r="V47" i="1"/>
  <c r="W43" i="1"/>
  <c r="W41" i="1"/>
  <c r="W38" i="1"/>
  <c r="W36" i="1"/>
  <c r="V44" i="1"/>
  <c r="V41" i="1"/>
  <c r="V40" i="1"/>
  <c r="V39" i="1"/>
  <c r="V37" i="1"/>
  <c r="V36" i="1"/>
  <c r="W27" i="1"/>
  <c r="W24" i="1"/>
  <c r="W22" i="1"/>
  <c r="V34" i="1"/>
  <c r="V33" i="1"/>
  <c r="V30" i="1"/>
  <c r="V28" i="1"/>
  <c r="V26" i="1"/>
  <c r="V25" i="1"/>
  <c r="V24" i="1"/>
  <c r="V23" i="1"/>
  <c r="V22" i="1"/>
  <c r="V19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O76" i="1"/>
  <c r="O73" i="1"/>
  <c r="O71" i="1"/>
  <c r="N76" i="1"/>
  <c r="N71" i="1"/>
  <c r="O68" i="1"/>
  <c r="O65" i="1"/>
  <c r="O62" i="1"/>
  <c r="N69" i="1"/>
  <c r="N67" i="1"/>
  <c r="N64" i="1"/>
  <c r="N68" i="1"/>
  <c r="N61" i="1"/>
  <c r="N60" i="1"/>
  <c r="N57" i="1"/>
  <c r="O57" i="1" s="1"/>
  <c r="O52" i="1"/>
  <c r="O49" i="1"/>
  <c r="O47" i="1"/>
  <c r="N52" i="1"/>
  <c r="N50" i="1"/>
  <c r="N48" i="1"/>
  <c r="N47" i="1"/>
  <c r="O38" i="1"/>
  <c r="O32" i="1"/>
  <c r="O30" i="1"/>
  <c r="O27" i="1"/>
  <c r="O24" i="1"/>
  <c r="O22" i="1"/>
  <c r="O36" i="1"/>
  <c r="O44" i="1"/>
  <c r="O41" i="1"/>
  <c r="N42" i="1"/>
  <c r="N39" i="1"/>
  <c r="N38" i="1"/>
  <c r="N37" i="1"/>
  <c r="N36" i="1"/>
  <c r="N44" i="1"/>
  <c r="N34" i="1"/>
  <c r="N33" i="1"/>
  <c r="N26" i="1"/>
  <c r="N25" i="1"/>
  <c r="N24" i="1"/>
  <c r="N31" i="1"/>
  <c r="N30" i="1"/>
  <c r="N29" i="1"/>
  <c r="N28" i="1"/>
  <c r="N23" i="1"/>
  <c r="N22" i="1"/>
  <c r="N19" i="1"/>
  <c r="F5" i="1"/>
  <c r="N5" i="1"/>
  <c r="F6" i="1"/>
  <c r="N6" i="1"/>
  <c r="N7" i="1"/>
  <c r="F8" i="1"/>
  <c r="N8" i="1"/>
  <c r="N9" i="1"/>
  <c r="F10" i="1"/>
  <c r="N10" i="1"/>
  <c r="F11" i="1"/>
  <c r="N11" i="1"/>
  <c r="F12" i="1"/>
  <c r="N12" i="1"/>
  <c r="F13" i="1"/>
  <c r="N13" i="1"/>
  <c r="F14" i="1"/>
  <c r="N14" i="1"/>
  <c r="N15" i="1"/>
  <c r="F16" i="1"/>
  <c r="N16" i="1"/>
  <c r="F17" i="1"/>
  <c r="N17" i="1"/>
  <c r="F18" i="1"/>
  <c r="N4" i="1"/>
  <c r="O18" i="1" s="1"/>
  <c r="F38" i="1"/>
  <c r="F43" i="1"/>
  <c r="F44" i="1"/>
  <c r="F35" i="1"/>
  <c r="F22" i="1"/>
  <c r="F24" i="1"/>
  <c r="F26" i="1"/>
  <c r="F27" i="1"/>
  <c r="F28" i="1"/>
  <c r="F29" i="1"/>
  <c r="F30" i="1"/>
  <c r="F32" i="1"/>
  <c r="F21" i="1"/>
  <c r="F4" i="1"/>
  <c r="G17" i="2" l="1"/>
  <c r="G40" i="2"/>
  <c r="G70" i="2"/>
  <c r="G46" i="2"/>
  <c r="G6" i="2"/>
  <c r="G9" i="2"/>
  <c r="G12" i="2"/>
  <c r="G23" i="2"/>
  <c r="G37" i="2"/>
  <c r="G51" i="2"/>
  <c r="G67" i="2"/>
  <c r="G72" i="2"/>
  <c r="G14" i="2"/>
  <c r="G61" i="2"/>
  <c r="G4" i="2"/>
  <c r="G21" i="2"/>
  <c r="G31" i="2"/>
  <c r="G35" i="2"/>
  <c r="G43" i="2"/>
  <c r="G48" i="2"/>
  <c r="G59" i="2"/>
  <c r="G26" i="2"/>
  <c r="W55" i="1"/>
  <c r="W32" i="1"/>
  <c r="W30" i="1"/>
  <c r="W15" i="1"/>
  <c r="W7" i="1"/>
  <c r="W10" i="1"/>
  <c r="W13" i="1"/>
  <c r="W5" i="1"/>
  <c r="W18" i="1"/>
  <c r="O60" i="1"/>
  <c r="O55" i="1"/>
  <c r="O5" i="1"/>
  <c r="O15" i="1"/>
  <c r="O7" i="1"/>
  <c r="O13" i="1"/>
  <c r="G21" i="1"/>
  <c r="G18" i="1"/>
  <c r="G15" i="1"/>
  <c r="G7" i="1"/>
  <c r="G5" i="1"/>
  <c r="G43" i="1"/>
  <c r="G13" i="1"/>
  <c r="O10" i="1"/>
  <c r="G10" i="1"/>
  <c r="G31" i="1"/>
  <c r="G26" i="1"/>
  <c r="G35" i="1"/>
  <c r="G29" i="1"/>
  <c r="G37" i="1"/>
  <c r="G40" i="1"/>
  <c r="G23" i="1"/>
</calcChain>
</file>

<file path=xl/sharedStrings.xml><?xml version="1.0" encoding="utf-8"?>
<sst xmlns="http://schemas.openxmlformats.org/spreadsheetml/2006/main" count="351" uniqueCount="47">
  <si>
    <t>Entropy</t>
  </si>
  <si>
    <t>+</t>
  </si>
  <si>
    <t>-</t>
  </si>
  <si>
    <t>Atribut</t>
  </si>
  <si>
    <t>Values</t>
  </si>
  <si>
    <t>Kepala_Keluarga</t>
  </si>
  <si>
    <t>Laki-laki</t>
  </si>
  <si>
    <t>Perempuan</t>
  </si>
  <si>
    <t>hasil</t>
  </si>
  <si>
    <t>Diterima</t>
  </si>
  <si>
    <t>Ya</t>
  </si>
  <si>
    <t>Tidak</t>
  </si>
  <si>
    <t>Anggota_Keluarga</t>
  </si>
  <si>
    <t>2-4</t>
  </si>
  <si>
    <t>&gt;4</t>
  </si>
  <si>
    <t>Kategori_Usia</t>
  </si>
  <si>
    <t>Tidak_Produktif</t>
  </si>
  <si>
    <t>Sangat_Produktif</t>
  </si>
  <si>
    <t>Produktif_Akhir</t>
  </si>
  <si>
    <t>Bekerja</t>
  </si>
  <si>
    <t>&lt;45</t>
  </si>
  <si>
    <t>45-90</t>
  </si>
  <si>
    <t>Luas_Rumah (m^2)</t>
  </si>
  <si>
    <t>&gt;90</t>
  </si>
  <si>
    <t>Tingkat_Kerusakan</t>
  </si>
  <si>
    <t>Level_1</t>
  </si>
  <si>
    <t>Level_2</t>
  </si>
  <si>
    <t>perbaikan lantai</t>
  </si>
  <si>
    <t>perbaikan atap</t>
  </si>
  <si>
    <t>no</t>
  </si>
  <si>
    <t>Level_0</t>
  </si>
  <si>
    <t>Tingkat_Kerusakan = Level_1 (E=0,918295834)</t>
  </si>
  <si>
    <t>Tingkat_Kerusakan = Level_1 dan Luas_Rumah = 45-90 (E=1)</t>
  </si>
  <si>
    <t>Tingkat_Kerusakan = Level_1 (E=0,924133542)</t>
  </si>
  <si>
    <t>Tingkat_Kerusakan = Level_1 dan Luas_Rumah = 40-90 (E=0,708835673)</t>
  </si>
  <si>
    <t>TK = Level_1, LR = 40-90 dan Kategori_Usia = Sangat_Produktif (E=0,811278124)</t>
  </si>
  <si>
    <t>TK = Level_1, LR = 40-90,KU = Sangat_P dan Anggota_Keluarga = 2-4 (E=0,811278124)</t>
  </si>
  <si>
    <t>Tingkat_Kerusakan = Level_1 dan Luas_Rumah = &gt;90 (E=0,566509507)</t>
  </si>
  <si>
    <t>TK = Level_1, LR = &gt;90 dan Anggota_Keluarga = &gt;4 (E=0,918295834)</t>
  </si>
  <si>
    <t>perbaikan dinding</t>
  </si>
  <si>
    <t>Tingkat_Kerusakan = Level_1 (E=0,820363643)</t>
  </si>
  <si>
    <t>Tingkat_Kerusakan = Level_1 dan Kategori_Usia = Sangat_Produktif (E=0,936667382)</t>
  </si>
  <si>
    <t>TK = Level_1, KU = Sangat_Produktif dan Luas_Rumah = 45-90(E=0,936667382)</t>
  </si>
  <si>
    <t>TK = Level_1, KU = Sangat_P, LR = 45-90 dan Anggota_Keluarga = 2-4 (E=0,936667382)</t>
  </si>
  <si>
    <t>Information Gain</t>
  </si>
  <si>
    <t>TK = Level_1, LR = 40-90,KU = SP dan Anggota_K = 2-4 (E=0,811278124)</t>
  </si>
  <si>
    <t>TK = Level_1, LR = 40-90 dan KU = Sangat_Produktif (E=0,811278124)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</si>
</sst>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9"/>
      <color theme="0"/>
      <name val="Franklin Gothic Book"/>
      <family val="2"/>
    </font>
    <font>
      <sz val="9"/>
      <color theme="1"/>
      <name val="Franklin Gothic Book"/>
      <family val="2"/>
    </font>
    <font>
      <b/>
      <sz val="9"/>
      <color theme="1"/>
      <name val="Franklin Gothic Book"/>
      <family val="2"/>
    </font>
    <font>
      <sz val="9"/>
      <color theme="1" tint="4.9989318521683403E-2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2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6" fontId="2" fillId="0" borderId="12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2" fillId="0" borderId="19" xfId="0" applyFont="1" applyBorder="1"/>
    <xf numFmtId="0" fontId="2" fillId="3" borderId="19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abSelected="1" topLeftCell="G47" workbookViewId="0">
      <selection activeCell="Q2" sqref="Q2:W58"/>
    </sheetView>
  </sheetViews>
  <sheetFormatPr defaultRowHeight="12.75" x14ac:dyDescent="0.25"/>
  <cols>
    <col min="1" max="1" width="3.140625" style="3" bestFit="1" customWidth="1"/>
    <col min="2" max="2" width="15.5703125" style="3" bestFit="1" customWidth="1"/>
    <col min="3" max="3" width="13.85546875" style="3" bestFit="1" customWidth="1"/>
    <col min="4" max="5" width="3" style="3" bestFit="1" customWidth="1"/>
    <col min="6" max="6" width="12" style="3" bestFit="1" customWidth="1"/>
    <col min="7" max="7" width="15.85546875" style="3" bestFit="1" customWidth="1"/>
    <col min="8" max="8" width="9.140625" style="3"/>
    <col min="9" max="9" width="5.5703125" style="3" bestFit="1" customWidth="1"/>
    <col min="10" max="10" width="17.85546875" style="3" bestFit="1" customWidth="1"/>
    <col min="11" max="11" width="16.42578125" style="3" bestFit="1" customWidth="1"/>
    <col min="12" max="13" width="3.85546875" style="3" bestFit="1" customWidth="1"/>
    <col min="14" max="14" width="12.140625" style="3" bestFit="1" customWidth="1"/>
    <col min="15" max="15" width="16" style="3" bestFit="1" customWidth="1"/>
    <col min="16" max="16" width="9.140625" style="3"/>
    <col min="17" max="17" width="5.5703125" style="3" bestFit="1" customWidth="1"/>
    <col min="18" max="18" width="17.85546875" style="3" bestFit="1" customWidth="1"/>
    <col min="19" max="19" width="16.42578125" style="3" bestFit="1" customWidth="1"/>
    <col min="20" max="21" width="3.85546875" style="3" bestFit="1" customWidth="1"/>
    <col min="22" max="22" width="12.140625" style="3" bestFit="1" customWidth="1"/>
    <col min="23" max="23" width="16" style="3" bestFit="1" customWidth="1"/>
    <col min="24" max="16384" width="9.140625" style="3"/>
  </cols>
  <sheetData>
    <row r="1" spans="1:23" ht="13.5" thickBot="1" x14ac:dyDescent="0.3">
      <c r="A1" s="2" t="s">
        <v>27</v>
      </c>
      <c r="B1" s="2"/>
      <c r="C1" s="2"/>
      <c r="D1" s="2"/>
      <c r="E1" s="2"/>
      <c r="F1" s="2"/>
      <c r="G1" s="2"/>
      <c r="I1" s="2" t="s">
        <v>28</v>
      </c>
      <c r="J1" s="2"/>
      <c r="K1" s="2"/>
      <c r="L1" s="2"/>
      <c r="M1" s="2"/>
      <c r="N1" s="2"/>
      <c r="O1" s="2"/>
      <c r="Q1" s="3" t="s">
        <v>39</v>
      </c>
      <c r="R1" s="2"/>
      <c r="S1" s="2"/>
      <c r="T1" s="2"/>
      <c r="U1" s="2"/>
      <c r="V1" s="2"/>
      <c r="W1" s="2"/>
    </row>
    <row r="2" spans="1:23" x14ac:dyDescent="0.25">
      <c r="A2" s="4" t="s">
        <v>29</v>
      </c>
      <c r="B2" s="4" t="s">
        <v>3</v>
      </c>
      <c r="C2" s="4" t="s">
        <v>4</v>
      </c>
      <c r="D2" s="5" t="s">
        <v>0</v>
      </c>
      <c r="E2" s="6"/>
      <c r="F2" s="7"/>
      <c r="G2" s="8" t="s">
        <v>44</v>
      </c>
      <c r="I2" s="8" t="s">
        <v>29</v>
      </c>
      <c r="J2" s="8" t="s">
        <v>3</v>
      </c>
      <c r="K2" s="8" t="s">
        <v>4</v>
      </c>
      <c r="L2" s="9" t="s">
        <v>0</v>
      </c>
      <c r="M2" s="10"/>
      <c r="N2" s="11"/>
      <c r="O2" s="8" t="s">
        <v>44</v>
      </c>
      <c r="Q2" s="8" t="s">
        <v>29</v>
      </c>
      <c r="R2" s="8" t="s">
        <v>3</v>
      </c>
      <c r="S2" s="8" t="s">
        <v>4</v>
      </c>
      <c r="T2" s="9" t="s">
        <v>0</v>
      </c>
      <c r="U2" s="10"/>
      <c r="V2" s="11"/>
      <c r="W2" s="8" t="s">
        <v>44</v>
      </c>
    </row>
    <row r="3" spans="1:23" ht="13.5" thickBot="1" x14ac:dyDescent="0.3">
      <c r="A3" s="12"/>
      <c r="B3" s="12"/>
      <c r="C3" s="12"/>
      <c r="D3" s="13" t="s">
        <v>1</v>
      </c>
      <c r="E3" s="14" t="s">
        <v>2</v>
      </c>
      <c r="F3" s="15" t="s">
        <v>8</v>
      </c>
      <c r="G3" s="16"/>
      <c r="I3" s="16"/>
      <c r="J3" s="16"/>
      <c r="K3" s="16"/>
      <c r="L3" s="17" t="s">
        <v>1</v>
      </c>
      <c r="M3" s="18" t="s">
        <v>2</v>
      </c>
      <c r="N3" s="19" t="s">
        <v>8</v>
      </c>
      <c r="O3" s="16"/>
      <c r="Q3" s="16"/>
      <c r="R3" s="16"/>
      <c r="S3" s="16"/>
      <c r="T3" s="17" t="s">
        <v>1</v>
      </c>
      <c r="U3" s="18" t="s">
        <v>2</v>
      </c>
      <c r="V3" s="19" t="s">
        <v>8</v>
      </c>
      <c r="W3" s="16"/>
    </row>
    <row r="4" spans="1:23" ht="13.5" thickBot="1" x14ac:dyDescent="0.3">
      <c r="A4" s="20"/>
      <c r="B4" s="21" t="s">
        <v>9</v>
      </c>
      <c r="C4" s="20"/>
      <c r="D4" s="22">
        <v>33</v>
      </c>
      <c r="E4" s="23">
        <v>12</v>
      </c>
      <c r="F4" s="24">
        <f>((-(D4/(D4+E4)))*(LOG(D4/(D4+E4))/LOG(2)))-((E4/(D4+E4))*(LOG(E4/(D4+E4))/LOG(2)))</f>
        <v>0.83664074194116722</v>
      </c>
      <c r="G4" s="25"/>
      <c r="I4" s="26"/>
      <c r="J4" s="27" t="s">
        <v>9</v>
      </c>
      <c r="K4" s="93"/>
      <c r="L4" s="36">
        <v>68</v>
      </c>
      <c r="M4" s="37">
        <v>39</v>
      </c>
      <c r="N4" s="38">
        <f>((-(L4/(L4+M4)))*(LOG(L4/(L4+M4))/LOG(2)))-((M4/(L4+M4))*(LOG(M4/(L4+M4))/LOG(2)))</f>
        <v>0.94634399817076598</v>
      </c>
      <c r="O4" s="28"/>
      <c r="Q4" s="26"/>
      <c r="R4" s="27" t="s">
        <v>9</v>
      </c>
      <c r="S4" s="93"/>
      <c r="T4" s="36">
        <v>89</v>
      </c>
      <c r="U4" s="37">
        <v>32</v>
      </c>
      <c r="V4" s="38">
        <f>((-(T4/(T4+U4)))*(LOG(T4/(T4+U4))/LOG(2)))-((U4/(T4+U4))*(LOG(U4/(T4+U4))/LOG(2)))</f>
        <v>0.83340641615054989</v>
      </c>
      <c r="W4" s="28"/>
    </row>
    <row r="5" spans="1:23" x14ac:dyDescent="0.25">
      <c r="A5" s="29">
        <v>1</v>
      </c>
      <c r="B5" s="29" t="s">
        <v>5</v>
      </c>
      <c r="C5" s="30" t="s">
        <v>6</v>
      </c>
      <c r="D5" s="31">
        <v>24</v>
      </c>
      <c r="E5" s="32">
        <v>10</v>
      </c>
      <c r="F5" s="33">
        <f>((-(D5/(D5+E5)))*(LOG(D5/(D5+E5))/LOG(2)))-((E5/(D5+E5))*(LOG(E5/(D5+E5))/LOG(2)))</f>
        <v>0.87398104812735777</v>
      </c>
      <c r="G5" s="29">
        <f>F4-((SUM(D5:E5)/SUM(D5:E6))*F5)-((SUM(D6:E6)/SUM(D5:E6))*F6)</f>
        <v>9.0901101998422662E-3</v>
      </c>
      <c r="I5" s="34">
        <v>1</v>
      </c>
      <c r="J5" s="90" t="s">
        <v>5</v>
      </c>
      <c r="K5" s="30" t="s">
        <v>6</v>
      </c>
      <c r="L5" s="31">
        <v>52</v>
      </c>
      <c r="M5" s="32">
        <v>27</v>
      </c>
      <c r="N5" s="33">
        <f>((-(L5/(L5+M5)))*(LOG(L5/(L5+M5))/LOG(2)))-((M5/(L5+M5))*(LOG(M5/(L5+M5))/LOG(2)))</f>
        <v>0.92650444562329981</v>
      </c>
      <c r="O5" s="83">
        <f>N4-((SUM(L5:M5)/SUM(L5:M6))*N5)-((SUM(L6:M6)/SUM(L5:M6))*N6)</f>
        <v>4.4726055240396079E-3</v>
      </c>
      <c r="Q5" s="34">
        <v>1</v>
      </c>
      <c r="R5" s="90" t="s">
        <v>5</v>
      </c>
      <c r="S5" s="30" t="s">
        <v>6</v>
      </c>
      <c r="T5" s="31">
        <v>65</v>
      </c>
      <c r="U5" s="32">
        <v>26</v>
      </c>
      <c r="V5" s="33">
        <f>((-(T5/(T5+U5)))*(LOG(T5/(T5+U5))/LOG(2)))-((U5/(T5+U5))*(LOG(U5/(T5+U5))/LOG(2)))</f>
        <v>0.863120568566631</v>
      </c>
      <c r="W5" s="83">
        <f>V4-((SUM(T5:U5)/SUM(T5:U6))*V5)-((SUM(T6:U6)/SUM(T5:U6))*V6)</f>
        <v>5.2922460167954266E-3</v>
      </c>
    </row>
    <row r="6" spans="1:23" ht="13.5" thickBot="1" x14ac:dyDescent="0.3">
      <c r="A6" s="39"/>
      <c r="B6" s="40"/>
      <c r="C6" s="41" t="s">
        <v>7</v>
      </c>
      <c r="D6" s="42">
        <v>9</v>
      </c>
      <c r="E6" s="43">
        <v>2</v>
      </c>
      <c r="F6" s="44">
        <f>((-(D6/(D6+E6)))*(LOG(D6/(D6+E6))/LOG(2)))-((E6/(D6+E6))*(LOG(E6/(D6+E6))/LOG(2)))</f>
        <v>0.68403843563904165</v>
      </c>
      <c r="G6" s="40"/>
      <c r="I6" s="34"/>
      <c r="J6" s="91"/>
      <c r="K6" s="41" t="s">
        <v>7</v>
      </c>
      <c r="L6" s="42">
        <v>16</v>
      </c>
      <c r="M6" s="43">
        <v>12</v>
      </c>
      <c r="N6" s="44">
        <f>((-(L6/(L6+M6)))*(LOG(L6/(L6+M6))/LOG(2)))-((M6/(L6+M6))*(LOG(M6/(L6+M6))/LOG(2)))</f>
        <v>0.98522813603425152</v>
      </c>
      <c r="O6" s="84"/>
      <c r="Q6" s="34"/>
      <c r="R6" s="91"/>
      <c r="S6" s="41" t="s">
        <v>7</v>
      </c>
      <c r="T6" s="42">
        <v>24</v>
      </c>
      <c r="U6" s="43">
        <v>6</v>
      </c>
      <c r="V6" s="44">
        <f>((-(T6/(T6+U6)))*(LOG(T6/(T6+U6))/LOG(2)))-((U6/(T6+U6))*(LOG(U6/(T6+U6))/LOG(2)))</f>
        <v>0.72192809488736231</v>
      </c>
      <c r="W6" s="84"/>
    </row>
    <row r="7" spans="1:23" x14ac:dyDescent="0.25">
      <c r="A7" s="39"/>
      <c r="B7" s="29" t="s">
        <v>12</v>
      </c>
      <c r="C7" s="30">
        <v>1</v>
      </c>
      <c r="D7" s="31">
        <v>2</v>
      </c>
      <c r="E7" s="32">
        <v>0</v>
      </c>
      <c r="F7" s="33">
        <v>0</v>
      </c>
      <c r="G7" s="29">
        <f>F4-((SUM(D7:E7)/SUM(D7:E9))*F7)-((SUM(D8:E8)/SUM(D7:E9))*F8)-((SUM(D9:E9)/SUM(D7:E9))*F9)</f>
        <v>8.9222524713408302E-2</v>
      </c>
      <c r="I7" s="34"/>
      <c r="J7" s="90" t="s">
        <v>12</v>
      </c>
      <c r="K7" s="30">
        <v>1</v>
      </c>
      <c r="L7" s="31">
        <v>7</v>
      </c>
      <c r="M7" s="32">
        <v>6</v>
      </c>
      <c r="N7" s="33">
        <f>((-(L7/(L7+M7)))*(LOG(L7/(L7+M7))/LOG(2)))-((M7/(L7+M7))*(LOG(M7/(L7+M7))/LOG(2)))</f>
        <v>0.99572745208492552</v>
      </c>
      <c r="O7" s="83">
        <f>N4-((SUM(L7:M7)/SUM(L7:M9))*N7)-((SUM(L8:M8)/SUM(L7:M9))*N8)-((SUM(L9:M9)/SUM(L7:M9))*N9)</f>
        <v>5.6395005361315198E-3</v>
      </c>
      <c r="Q7" s="34"/>
      <c r="R7" s="90" t="s">
        <v>12</v>
      </c>
      <c r="S7" s="30">
        <v>1</v>
      </c>
      <c r="T7" s="31">
        <v>8</v>
      </c>
      <c r="U7" s="32">
        <v>5</v>
      </c>
      <c r="V7" s="33">
        <f>((-(T7/(T7+U7)))*(LOG(T7/(T7+U7))/LOG(2)))-((U7/(T7+U7))*(LOG(U7/(T7+U7))/LOG(2)))</f>
        <v>0.96123660472287575</v>
      </c>
      <c r="W7" s="83">
        <f>V4-((SUM(T7:U7)/SUM(T7:U9))*V7)-((SUM(T8:U8)/SUM(T7:U9))*V8)-((SUM(T9:U9)/SUM(T7:U9))*V9)</f>
        <v>8.4758479000203724E-3</v>
      </c>
    </row>
    <row r="8" spans="1:23" x14ac:dyDescent="0.25">
      <c r="A8" s="39"/>
      <c r="B8" s="39"/>
      <c r="C8" s="46" t="s">
        <v>13</v>
      </c>
      <c r="D8" s="47">
        <v>25</v>
      </c>
      <c r="E8" s="48">
        <v>12</v>
      </c>
      <c r="F8" s="49">
        <f t="shared" ref="F8:F44" si="0">((-(D8/(D8+E8)))*(LOG(D8/(D8+E8))/LOG(2)))-((E8/(D8+E8))*(LOG(E8/(D8+E8))/LOG(2)))</f>
        <v>0.90902215608781489</v>
      </c>
      <c r="G8" s="39"/>
      <c r="I8" s="34"/>
      <c r="J8" s="92"/>
      <c r="K8" s="46" t="s">
        <v>13</v>
      </c>
      <c r="L8" s="47">
        <v>49</v>
      </c>
      <c r="M8" s="48">
        <v>30</v>
      </c>
      <c r="N8" s="49">
        <f>((-(L8/(L8+M8)))*(LOG(L8/(L8+M8))/LOG(2)))-((M8/(L8+M8))*(LOG(M8/(L8+M8))/LOG(2)))</f>
        <v>0.95786302374797938</v>
      </c>
      <c r="O8" s="85"/>
      <c r="Q8" s="34"/>
      <c r="R8" s="92"/>
      <c r="S8" s="46" t="s">
        <v>13</v>
      </c>
      <c r="T8" s="47">
        <v>68</v>
      </c>
      <c r="U8" s="48">
        <v>24</v>
      </c>
      <c r="V8" s="49">
        <f>((-(T8/(T8+U8)))*(LOG(T8/(T8+U8))/LOG(2)))-((U8/(T8+U8))*(LOG(U8/(T8+U8))/LOG(2)))</f>
        <v>0.82805572537950378</v>
      </c>
      <c r="W8" s="85"/>
    </row>
    <row r="9" spans="1:23" ht="13.5" thickBot="1" x14ac:dyDescent="0.3">
      <c r="A9" s="39"/>
      <c r="B9" s="40"/>
      <c r="C9" s="41" t="s">
        <v>14</v>
      </c>
      <c r="D9" s="42">
        <v>6</v>
      </c>
      <c r="E9" s="43">
        <v>0</v>
      </c>
      <c r="F9" s="44">
        <v>0</v>
      </c>
      <c r="G9" s="40"/>
      <c r="I9" s="34"/>
      <c r="J9" s="91"/>
      <c r="K9" s="41" t="s">
        <v>14</v>
      </c>
      <c r="L9" s="42">
        <v>12</v>
      </c>
      <c r="M9" s="43">
        <v>4</v>
      </c>
      <c r="N9" s="44">
        <f>((-(L9/(L9+M9)))*(LOG(L9/(L9+M9))/LOG(2)))-((M9/(L9+M9))*(LOG(M9/(L9+M9))/LOG(2)))</f>
        <v>0.81127812445913283</v>
      </c>
      <c r="O9" s="84"/>
      <c r="Q9" s="34"/>
      <c r="R9" s="91"/>
      <c r="S9" s="41" t="s">
        <v>14</v>
      </c>
      <c r="T9" s="42">
        <v>13</v>
      </c>
      <c r="U9" s="43">
        <v>3</v>
      </c>
      <c r="V9" s="44">
        <f>((-(T9/(T9+U9)))*(LOG(T9/(T9+U9))/LOG(2)))-((U9/(T9+U9))*(LOG(U9/(T9+U9))/LOG(2)))</f>
        <v>0.69621226012514581</v>
      </c>
      <c r="W9" s="84"/>
    </row>
    <row r="10" spans="1:23" x14ac:dyDescent="0.25">
      <c r="A10" s="39"/>
      <c r="B10" s="29" t="s">
        <v>15</v>
      </c>
      <c r="C10" s="30" t="s">
        <v>16</v>
      </c>
      <c r="D10" s="31">
        <v>8</v>
      </c>
      <c r="E10" s="32">
        <v>1</v>
      </c>
      <c r="F10" s="33">
        <f t="shared" si="0"/>
        <v>0.50325833477564574</v>
      </c>
      <c r="G10" s="29">
        <f>F4-((SUM(D10:E10)/SUM(D10:E12))*F10)-((SUM(D11:E11)/SUM(D10:E12))*F11)-((SUM(D12:E12)/SUM(D10:E12))*F12)</f>
        <v>3.7750402590647103E-2</v>
      </c>
      <c r="I10" s="34"/>
      <c r="J10" s="90" t="s">
        <v>15</v>
      </c>
      <c r="K10" s="30" t="s">
        <v>16</v>
      </c>
      <c r="L10" s="31">
        <v>19</v>
      </c>
      <c r="M10" s="32">
        <v>4</v>
      </c>
      <c r="N10" s="33">
        <f>((-(L10/(L10+M10)))*(LOG(L10/(L10+M10))/LOG(2)))-((M10/(L10+M10))*(LOG(M10/(L10+M10))/LOG(2)))</f>
        <v>0.66657835799492049</v>
      </c>
      <c r="O10" s="83">
        <f>N4-((SUM(L10:M10)/SUM(L10:M12))*N10)-((SUM(L11:M11)/SUM(L10:M12))*N11)-((SUM(L12:M12)/SUM(L10:M12))*N12)</f>
        <v>5.1796485662822717E-2</v>
      </c>
      <c r="Q10" s="34"/>
      <c r="R10" s="90" t="s">
        <v>15</v>
      </c>
      <c r="S10" s="30" t="s">
        <v>16</v>
      </c>
      <c r="T10" s="31">
        <v>19</v>
      </c>
      <c r="U10" s="32">
        <v>4</v>
      </c>
      <c r="V10" s="33">
        <f>((-(T10/(T10+U10)))*(LOG(T10/(T10+U10))/LOG(2)))-((U10/(T10+U10))*(LOG(U10/(T10+U10))/LOG(2)))</f>
        <v>0.66657835799492049</v>
      </c>
      <c r="W10" s="83">
        <f>V4-((SUM(T10:U10)/SUM(T10:U12))*V10)-((SUM(T11:U11)/SUM(T10:U12))*V11)-((SUM(T12:U12)/SUM(T10:U12))*V12)</f>
        <v>2.2775433051661381E-2</v>
      </c>
    </row>
    <row r="11" spans="1:23" x14ac:dyDescent="0.25">
      <c r="A11" s="39"/>
      <c r="B11" s="39"/>
      <c r="C11" s="53" t="s">
        <v>17</v>
      </c>
      <c r="D11" s="47">
        <v>12</v>
      </c>
      <c r="E11" s="48">
        <v>7</v>
      </c>
      <c r="F11" s="49">
        <f t="shared" si="0"/>
        <v>0.94945201538794854</v>
      </c>
      <c r="G11" s="39"/>
      <c r="I11" s="34"/>
      <c r="J11" s="92"/>
      <c r="K11" s="53" t="s">
        <v>17</v>
      </c>
      <c r="L11" s="47">
        <v>28</v>
      </c>
      <c r="M11" s="48">
        <v>26</v>
      </c>
      <c r="N11" s="49">
        <f>((-(L11/(L11+M11)))*(LOG(L11/(L11+M11))/LOG(2)))-((M11/(L11+M11))*(LOG(M11/(L11+M11))/LOG(2)))</f>
        <v>0.99901027088048133</v>
      </c>
      <c r="O11" s="85"/>
      <c r="Q11" s="34"/>
      <c r="R11" s="92"/>
      <c r="S11" s="53" t="s">
        <v>17</v>
      </c>
      <c r="T11" s="47">
        <v>38</v>
      </c>
      <c r="U11" s="48">
        <v>21</v>
      </c>
      <c r="V11" s="49">
        <f>((-(T11/(T11+U11)))*(LOG(T11/(T11+U11))/LOG(2)))-((U11/(T11+U11))*(LOG(U11/(T11+U11))/LOG(2)))</f>
        <v>0.93925472073115968</v>
      </c>
      <c r="W11" s="85"/>
    </row>
    <row r="12" spans="1:23" ht="13.5" thickBot="1" x14ac:dyDescent="0.3">
      <c r="A12" s="39"/>
      <c r="B12" s="40"/>
      <c r="C12" s="41" t="s">
        <v>18</v>
      </c>
      <c r="D12" s="42">
        <v>13</v>
      </c>
      <c r="E12" s="43">
        <v>4</v>
      </c>
      <c r="F12" s="44">
        <f t="shared" si="0"/>
        <v>0.78712658620126885</v>
      </c>
      <c r="G12" s="40"/>
      <c r="I12" s="34"/>
      <c r="J12" s="91"/>
      <c r="K12" s="41" t="s">
        <v>18</v>
      </c>
      <c r="L12" s="42">
        <v>21</v>
      </c>
      <c r="M12" s="43">
        <v>9</v>
      </c>
      <c r="N12" s="44">
        <f>((-(L12/(L12+M12)))*(LOG(L12/(L12+M12))/LOG(2)))-((M12/(L12+M12))*(LOG(M12/(L12+M12))/LOG(2)))</f>
        <v>0.8812908992306927</v>
      </c>
      <c r="O12" s="84"/>
      <c r="Q12" s="34"/>
      <c r="R12" s="91"/>
      <c r="S12" s="41" t="s">
        <v>18</v>
      </c>
      <c r="T12" s="42">
        <v>24</v>
      </c>
      <c r="U12" s="43">
        <v>5</v>
      </c>
      <c r="V12" s="44">
        <f>((-(T12/(T12+U12)))*(LOG(T12/(T12+U12))/LOG(2)))-((U12/(T12+U12))*(LOG(U12/(T12+U12))/LOG(2)))</f>
        <v>0.66319684023982872</v>
      </c>
      <c r="W12" s="84"/>
    </row>
    <row r="13" spans="1:23" x14ac:dyDescent="0.25">
      <c r="A13" s="39"/>
      <c r="B13" s="29" t="s">
        <v>19</v>
      </c>
      <c r="C13" s="30" t="s">
        <v>10</v>
      </c>
      <c r="D13" s="31">
        <v>27</v>
      </c>
      <c r="E13" s="32">
        <v>8</v>
      </c>
      <c r="F13" s="33">
        <f t="shared" si="0"/>
        <v>0.77551265813314774</v>
      </c>
      <c r="G13" s="29">
        <f>F4-((SUM(D13:E13)/SUM(D13:E14))*F13)-((SUM(D14:E14)/SUM(D13:E14))*F14)</f>
        <v>1.7697431292125948E-2</v>
      </c>
      <c r="I13" s="34"/>
      <c r="J13" s="90" t="s">
        <v>19</v>
      </c>
      <c r="K13" s="30" t="s">
        <v>10</v>
      </c>
      <c r="L13" s="31">
        <v>58</v>
      </c>
      <c r="M13" s="32">
        <v>32</v>
      </c>
      <c r="N13" s="33">
        <f>((-(L13/(L13+M13)))*(LOG(L13/(L13+M13))/LOG(2)))-((M13/(L13+M13))*(LOG(M13/(L13+M13))/LOG(2)))</f>
        <v>0.93893201058079478</v>
      </c>
      <c r="O13" s="83">
        <f>N4-((SUM(L13:M13)/SUM(L13:M14))*N13)-((SUM(L14:M14)/SUM(L13:M14))*N14)</f>
        <v>1.2974201310421984E-3</v>
      </c>
      <c r="Q13" s="34"/>
      <c r="R13" s="90" t="s">
        <v>19</v>
      </c>
      <c r="S13" s="30" t="s">
        <v>10</v>
      </c>
      <c r="T13" s="31">
        <v>75</v>
      </c>
      <c r="U13" s="32">
        <v>25</v>
      </c>
      <c r="V13" s="33">
        <f>((-(T13/(T13+U13)))*(LOG(T13/(T13+U13))/LOG(2)))-((U13/(T13+U13))*(LOG(U13/(T13+U13))/LOG(2)))</f>
        <v>0.81127812445913283</v>
      </c>
      <c r="W13" s="83">
        <f>V4-((SUM(T13:U13)/SUM(T13:U14))*V13)-((SUM(T14:U14)/SUM(T13:U14))*V14)</f>
        <v>3.5549701913964449E-3</v>
      </c>
    </row>
    <row r="14" spans="1:23" ht="13.5" thickBot="1" x14ac:dyDescent="0.3">
      <c r="A14" s="39"/>
      <c r="B14" s="40"/>
      <c r="C14" s="41" t="s">
        <v>11</v>
      </c>
      <c r="D14" s="42">
        <v>6</v>
      </c>
      <c r="E14" s="43">
        <v>4</v>
      </c>
      <c r="F14" s="44">
        <f t="shared" si="0"/>
        <v>0.97095059445466869</v>
      </c>
      <c r="G14" s="40"/>
      <c r="I14" s="34"/>
      <c r="J14" s="91"/>
      <c r="K14" s="41" t="s">
        <v>11</v>
      </c>
      <c r="L14" s="42">
        <v>10</v>
      </c>
      <c r="M14" s="43">
        <v>7</v>
      </c>
      <c r="N14" s="44">
        <f>((-(L14/(L14+M14)))*(LOG(L14/(L14+M14))/LOG(2)))-((M14/(L14+M14))*(LOG(M14/(L14+M14))/LOG(2)))</f>
        <v>0.97741781752817158</v>
      </c>
      <c r="O14" s="84"/>
      <c r="Q14" s="34"/>
      <c r="R14" s="91"/>
      <c r="S14" s="41" t="s">
        <v>11</v>
      </c>
      <c r="T14" s="42">
        <v>14</v>
      </c>
      <c r="U14" s="43">
        <v>7</v>
      </c>
      <c r="V14" s="44">
        <f>((-(T14/(T14+U14)))*(LOG(T14/(T14+U14))/LOG(2)))-((U14/(T14+U14))*(LOG(U14/(T14+U14))/LOG(2)))</f>
        <v>0.91829583405448945</v>
      </c>
      <c r="W14" s="84"/>
    </row>
    <row r="15" spans="1:23" x14ac:dyDescent="0.25">
      <c r="A15" s="39"/>
      <c r="B15" s="29" t="s">
        <v>22</v>
      </c>
      <c r="C15" s="30" t="s">
        <v>20</v>
      </c>
      <c r="D15" s="31">
        <v>5</v>
      </c>
      <c r="E15" s="32">
        <v>0</v>
      </c>
      <c r="F15" s="33">
        <v>0</v>
      </c>
      <c r="G15" s="29">
        <f>F4-((SUM(D15:E15)/SUM(D15:E17))*F15)-((SUM(D16:E16)/SUM(D15:E17))*F16)-((SUM(D17:E17)/SUM(D15:E17))*F17)</f>
        <v>0.17226005380500325</v>
      </c>
      <c r="I15" s="34"/>
      <c r="J15" s="90" t="s">
        <v>22</v>
      </c>
      <c r="K15" s="30" t="s">
        <v>20</v>
      </c>
      <c r="L15" s="31">
        <v>15</v>
      </c>
      <c r="M15" s="32">
        <v>5</v>
      </c>
      <c r="N15" s="33">
        <f>((-(L15/(L15+M15)))*(LOG(L15/(L15+M15))/LOG(2)))-((M15/(L15+M15))*(LOG(M15/(L15+M15))/LOG(2)))</f>
        <v>0.81127812445913283</v>
      </c>
      <c r="O15" s="83">
        <f>N4-((SUM(L15:M15)/SUM(L15:M17))*N15)-((SUM(L16:M16)/SUM(L15:M17))*N16)-((SUM(L17:M17)/SUM(L15:M17))*N17)</f>
        <v>0.16904804906619214</v>
      </c>
      <c r="Q15" s="34"/>
      <c r="R15" s="90" t="s">
        <v>22</v>
      </c>
      <c r="S15" s="30" t="s">
        <v>20</v>
      </c>
      <c r="T15" s="31">
        <v>14</v>
      </c>
      <c r="U15" s="32">
        <v>3</v>
      </c>
      <c r="V15" s="33">
        <f>((-(T15/(T15+U15)))*(LOG(T15/(T15+U15))/LOG(2)))-((U15/(T15+U15))*(LOG(U15/(T15+U15))/LOG(2)))</f>
        <v>0.67229481707563798</v>
      </c>
      <c r="W15" s="83">
        <f>V4-((SUM(T15:U15)/SUM(T15:U17))*V15)-((SUM(T16:U16)/SUM(T15:U17))*V16)-((SUM(T17:U17)/SUM(T15:U17))*V17)</f>
        <v>0.10731802966286702</v>
      </c>
    </row>
    <row r="16" spans="1:23" x14ac:dyDescent="0.25">
      <c r="A16" s="39"/>
      <c r="B16" s="39"/>
      <c r="C16" s="53" t="s">
        <v>21</v>
      </c>
      <c r="D16" s="47">
        <v>22</v>
      </c>
      <c r="E16" s="48">
        <v>4</v>
      </c>
      <c r="F16" s="49">
        <f t="shared" si="0"/>
        <v>0.61938219467876376</v>
      </c>
      <c r="G16" s="39"/>
      <c r="I16" s="34"/>
      <c r="J16" s="92"/>
      <c r="K16" s="53" t="s">
        <v>21</v>
      </c>
      <c r="L16" s="47">
        <v>50</v>
      </c>
      <c r="M16" s="48">
        <v>17</v>
      </c>
      <c r="N16" s="49">
        <f>((-(L16/(L16+M16)))*(LOG(L16/(L16+M16))/LOG(2)))-((M16/(L16+M16))*(LOG(M16/(L16+M16))/LOG(2)))</f>
        <v>0.81713877568177218</v>
      </c>
      <c r="O16" s="85"/>
      <c r="Q16" s="34"/>
      <c r="R16" s="92"/>
      <c r="S16" s="53" t="s">
        <v>21</v>
      </c>
      <c r="T16" s="47">
        <v>66</v>
      </c>
      <c r="U16" s="48">
        <v>14</v>
      </c>
      <c r="V16" s="49">
        <f>((-(T16/(T16+U16)))*(LOG(T16/(T16+U16))/LOG(2)))-((U16/(T16+U16))*(LOG(U16/(T16+U16))/LOG(2)))</f>
        <v>0.6690158350565576</v>
      </c>
      <c r="W16" s="85"/>
    </row>
    <row r="17" spans="1:23" ht="13.5" thickBot="1" x14ac:dyDescent="0.3">
      <c r="A17" s="39"/>
      <c r="B17" s="40"/>
      <c r="C17" s="41" t="s">
        <v>23</v>
      </c>
      <c r="D17" s="42">
        <v>6</v>
      </c>
      <c r="E17" s="43">
        <v>8</v>
      </c>
      <c r="F17" s="44">
        <f t="shared" si="0"/>
        <v>0.98522813603425152</v>
      </c>
      <c r="G17" s="40"/>
      <c r="I17" s="34"/>
      <c r="J17" s="91"/>
      <c r="K17" s="41" t="s">
        <v>23</v>
      </c>
      <c r="L17" s="42">
        <v>3</v>
      </c>
      <c r="M17" s="43">
        <v>17</v>
      </c>
      <c r="N17" s="44">
        <f>((-(L17/(L17+M17)))*(LOG(L17/(L17+M17))/LOG(2)))-((M17/(L17+M17))*(LOG(M17/(L17+M17))/LOG(2)))</f>
        <v>0.60984030471640049</v>
      </c>
      <c r="O17" s="84"/>
      <c r="Q17" s="34"/>
      <c r="R17" s="91"/>
      <c r="S17" s="41" t="s">
        <v>23</v>
      </c>
      <c r="T17" s="42">
        <v>9</v>
      </c>
      <c r="U17" s="43">
        <v>15</v>
      </c>
      <c r="V17" s="44">
        <f>((-(T17/(T17+U17)))*(LOG(T17/(T17+U17))/LOG(2)))-((U17/(T17+U17))*(LOG(U17/(T17+U17))/LOG(2)))</f>
        <v>0.95443400292496505</v>
      </c>
      <c r="W17" s="84"/>
    </row>
    <row r="18" spans="1:23" x14ac:dyDescent="0.25">
      <c r="A18" s="39"/>
      <c r="B18" s="29" t="s">
        <v>24</v>
      </c>
      <c r="C18" s="30" t="s">
        <v>25</v>
      </c>
      <c r="D18" s="54">
        <v>6</v>
      </c>
      <c r="E18" s="55">
        <v>12</v>
      </c>
      <c r="F18" s="56">
        <f t="shared" si="0"/>
        <v>0.91829583405448945</v>
      </c>
      <c r="G18" s="57">
        <f>F4-((SUM(D18:E18)/SUM(D18:E19))*F18)-((SUM(D19:E19)/SUM(D18:E19))*F19)</f>
        <v>0.46932240831937144</v>
      </c>
      <c r="I18" s="34"/>
      <c r="J18" s="90" t="s">
        <v>24</v>
      </c>
      <c r="K18" s="30" t="s">
        <v>30</v>
      </c>
      <c r="L18" s="54">
        <v>0</v>
      </c>
      <c r="M18" s="55">
        <v>20</v>
      </c>
      <c r="N18" s="33">
        <v>0</v>
      </c>
      <c r="O18" s="86">
        <f>N4-((SUM(L18:M18)/SUM(L18:M20))*N18)-((SUM(L19:M19)/SUM(L18:M20))*N19)-((SUM(L20:M20)/SUM(L18:M20))*N20)</f>
        <v>0.46268532198827478</v>
      </c>
      <c r="Q18" s="34"/>
      <c r="R18" s="90" t="s">
        <v>24</v>
      </c>
      <c r="S18" s="30" t="s">
        <v>30</v>
      </c>
      <c r="T18" s="54">
        <v>0</v>
      </c>
      <c r="U18" s="55">
        <v>21</v>
      </c>
      <c r="V18" s="33">
        <v>0</v>
      </c>
      <c r="W18" s="86">
        <f>V4-((SUM(T18:U18)/SUM(T18:U20))*V18)-((SUM(T19:U19)/SUM(T18:U20))*V19)-((SUM(T20:U20)/SUM(T18:U20))*V20)</f>
        <v>0.54187222898377341</v>
      </c>
    </row>
    <row r="19" spans="1:23" ht="13.5" thickBot="1" x14ac:dyDescent="0.3">
      <c r="A19" s="40"/>
      <c r="B19" s="40"/>
      <c r="C19" s="41" t="s">
        <v>26</v>
      </c>
      <c r="D19" s="59">
        <v>27</v>
      </c>
      <c r="E19" s="60">
        <v>0</v>
      </c>
      <c r="F19" s="61">
        <v>0</v>
      </c>
      <c r="G19" s="62"/>
      <c r="I19" s="34"/>
      <c r="J19" s="92"/>
      <c r="K19" s="53" t="s">
        <v>25</v>
      </c>
      <c r="L19" s="70">
        <v>37</v>
      </c>
      <c r="M19" s="71">
        <v>19</v>
      </c>
      <c r="N19" s="49">
        <f>((-(L19/(L19+M19)))*(LOG(L19/(L19+M19))/LOG(2)))-((M19/(L19+M19))*(LOG(M19/(L19+M19))/LOG(2)))</f>
        <v>0.92413354199154574</v>
      </c>
      <c r="O19" s="87"/>
      <c r="Q19" s="34"/>
      <c r="R19" s="92"/>
      <c r="S19" s="53" t="s">
        <v>25</v>
      </c>
      <c r="T19" s="70">
        <v>32</v>
      </c>
      <c r="U19" s="71">
        <v>11</v>
      </c>
      <c r="V19" s="49">
        <f>((-(T19/(T19+U19)))*(LOG(T19/(T19+U19))/LOG(2)))-((U19/(T19+U19))*(LOG(U19/(T19+U19))/LOG(2)))</f>
        <v>0.82036364295767317</v>
      </c>
      <c r="W19" s="87"/>
    </row>
    <row r="20" spans="1:23" ht="13.5" thickBot="1" x14ac:dyDescent="0.3">
      <c r="A20" s="1" t="s">
        <v>31</v>
      </c>
      <c r="B20" s="64"/>
      <c r="C20" s="64"/>
      <c r="D20" s="64"/>
      <c r="E20" s="64"/>
      <c r="F20" s="64"/>
      <c r="G20" s="65"/>
      <c r="I20" s="66"/>
      <c r="J20" s="91"/>
      <c r="K20" s="97" t="s">
        <v>26</v>
      </c>
      <c r="L20" s="94">
        <v>31</v>
      </c>
      <c r="M20" s="95">
        <v>0</v>
      </c>
      <c r="N20" s="96">
        <v>0</v>
      </c>
      <c r="O20" s="88"/>
      <c r="Q20" s="66"/>
      <c r="R20" s="91"/>
      <c r="S20" s="97" t="s">
        <v>26</v>
      </c>
      <c r="T20" s="94">
        <v>57</v>
      </c>
      <c r="U20" s="95">
        <v>0</v>
      </c>
      <c r="V20" s="96">
        <v>0</v>
      </c>
      <c r="W20" s="88"/>
    </row>
    <row r="21" spans="1:23" ht="13.5" thickBot="1" x14ac:dyDescent="0.3">
      <c r="A21" s="35">
        <v>2</v>
      </c>
      <c r="B21" s="29" t="s">
        <v>5</v>
      </c>
      <c r="C21" s="30" t="s">
        <v>6</v>
      </c>
      <c r="D21" s="54">
        <v>4</v>
      </c>
      <c r="E21" s="55">
        <v>10</v>
      </c>
      <c r="F21" s="33">
        <f t="shared" si="0"/>
        <v>0.863120568566631</v>
      </c>
      <c r="G21" s="29">
        <f>F18-((SUM(D21:E21)/SUM(D21:E22))*F21)-((SUM(D22:E22)/SUM(D21:E22))*F22)</f>
        <v>2.4757614058220856E-2</v>
      </c>
      <c r="I21" s="1" t="s">
        <v>33</v>
      </c>
      <c r="J21" s="64"/>
      <c r="K21" s="89"/>
      <c r="L21" s="89"/>
      <c r="M21" s="89"/>
      <c r="N21" s="89"/>
      <c r="O21" s="65"/>
      <c r="Q21" s="1" t="s">
        <v>40</v>
      </c>
      <c r="R21" s="64"/>
      <c r="S21" s="101"/>
      <c r="T21" s="101"/>
      <c r="U21" s="101"/>
      <c r="V21" s="101"/>
      <c r="W21" s="65"/>
    </row>
    <row r="22" spans="1:23" ht="13.5" thickBot="1" x14ac:dyDescent="0.3">
      <c r="A22" s="34"/>
      <c r="B22" s="40"/>
      <c r="C22" s="41" t="s">
        <v>7</v>
      </c>
      <c r="D22" s="59">
        <v>2</v>
      </c>
      <c r="E22" s="60">
        <v>2</v>
      </c>
      <c r="F22" s="44">
        <f t="shared" si="0"/>
        <v>1</v>
      </c>
      <c r="G22" s="40"/>
      <c r="I22" s="35">
        <v>2</v>
      </c>
      <c r="J22" s="29" t="s">
        <v>5</v>
      </c>
      <c r="K22" s="30" t="s">
        <v>6</v>
      </c>
      <c r="L22" s="54">
        <v>27</v>
      </c>
      <c r="M22" s="55">
        <v>15</v>
      </c>
      <c r="N22" s="33">
        <f t="shared" ref="N22:N26" si="1">((-(L22/(L22+M22)))*(LOG(L22/(L22+M22))/LOG(2)))-((M22/(L22+M22))*(LOG(M22/(L22+M22))/LOG(2)))</f>
        <v>0.94028595867063092</v>
      </c>
      <c r="O22" s="29">
        <f>N19-((SUM(L22:M22)/SUM(L22:M23))*N22)-((SUM(L23:M23)/SUM(L22:M23))*N23)</f>
        <v>3.1389308469148558E-3</v>
      </c>
      <c r="Q22" s="68">
        <v>2</v>
      </c>
      <c r="R22" s="90" t="s">
        <v>5</v>
      </c>
      <c r="S22" s="30" t="s">
        <v>6</v>
      </c>
      <c r="T22" s="31">
        <v>22</v>
      </c>
      <c r="U22" s="32">
        <v>10</v>
      </c>
      <c r="V22" s="33">
        <f>((-(T22/(T22+U22)))*(LOG(T22/(T22+U22))/LOG(2)))-((U22/(T22+U22))*(LOG(U22/(T22+U22))/LOG(2)))</f>
        <v>0.89603823253455728</v>
      </c>
      <c r="W22" s="83">
        <f>V19-((SUM(T22:U22)/SUM(T22:U23))*V22)-((SUM(T23:U23)/SUM(T22:U23))*V23)</f>
        <v>4.1115031393894552E-2</v>
      </c>
    </row>
    <row r="23" spans="1:23" ht="13.5" thickBot="1" x14ac:dyDescent="0.3">
      <c r="A23" s="34"/>
      <c r="B23" s="29" t="s">
        <v>12</v>
      </c>
      <c r="C23" s="30">
        <v>1</v>
      </c>
      <c r="D23" s="54">
        <v>1</v>
      </c>
      <c r="E23" s="55">
        <v>0</v>
      </c>
      <c r="F23" s="33">
        <v>0</v>
      </c>
      <c r="G23" s="29">
        <f>F18-((SUM(D23:E23)/SUM(D23:E25))*F23)-((SUM(D24:E24)/SUM(D23:E25))*F24)-((SUM(D25:E25)/SUM(D23:E25))*F25)</f>
        <v>0.45810589515712369</v>
      </c>
      <c r="I23" s="34"/>
      <c r="J23" s="40"/>
      <c r="K23" s="41" t="s">
        <v>7</v>
      </c>
      <c r="L23" s="59">
        <v>10</v>
      </c>
      <c r="M23" s="60">
        <v>4</v>
      </c>
      <c r="N23" s="44">
        <f t="shared" si="1"/>
        <v>0.863120568566631</v>
      </c>
      <c r="O23" s="40"/>
      <c r="Q23" s="69"/>
      <c r="R23" s="91"/>
      <c r="S23" s="41" t="s">
        <v>7</v>
      </c>
      <c r="T23" s="42">
        <v>10</v>
      </c>
      <c r="U23" s="43">
        <v>1</v>
      </c>
      <c r="V23" s="44">
        <f>((-(T23/(T23+U23)))*(LOG(T23/(T23+U23))/LOG(2)))-((U23/(T23+U23))*(LOG(U23/(T23+U23))/LOG(2)))</f>
        <v>0.43949698692151329</v>
      </c>
      <c r="W23" s="84"/>
    </row>
    <row r="24" spans="1:23" x14ac:dyDescent="0.25">
      <c r="A24" s="34"/>
      <c r="B24" s="39"/>
      <c r="C24" s="46" t="s">
        <v>13</v>
      </c>
      <c r="D24" s="70">
        <v>2</v>
      </c>
      <c r="E24" s="71">
        <v>12</v>
      </c>
      <c r="F24" s="49">
        <f t="shared" si="0"/>
        <v>0.59167277858232736</v>
      </c>
      <c r="G24" s="39"/>
      <c r="I24" s="34"/>
      <c r="J24" s="29" t="s">
        <v>12</v>
      </c>
      <c r="K24" s="30">
        <v>1</v>
      </c>
      <c r="L24" s="54">
        <v>5</v>
      </c>
      <c r="M24" s="55">
        <v>3</v>
      </c>
      <c r="N24" s="33">
        <f t="shared" si="1"/>
        <v>0.95443400292496505</v>
      </c>
      <c r="O24" s="29">
        <f>N19-((SUM(L24:M24)/SUM(L24:M26))*N24)-((SUM(L25:M25)/SUM(L24:M26))*N25)-((SUM(L26:M26)/SUM(L24:M26))*N26)</f>
        <v>2.0168862401880219E-2</v>
      </c>
      <c r="Q24" s="69"/>
      <c r="R24" s="90" t="s">
        <v>12</v>
      </c>
      <c r="S24" s="30">
        <v>1</v>
      </c>
      <c r="T24" s="31">
        <v>4</v>
      </c>
      <c r="U24" s="32">
        <v>1</v>
      </c>
      <c r="V24" s="33">
        <f>((-(T24/(T24+U24)))*(LOG(T24/(T24+U24))/LOG(2)))-((U24/(T24+U24))*(LOG(U24/(T24+U24))/LOG(2)))</f>
        <v>0.72192809488736231</v>
      </c>
      <c r="W24" s="83">
        <f>V19-((SUM(T24:U24)/SUM(T24:U26))*V24)-((SUM(T25:U25)/SUM(T24:U26))*V25)-((SUM(T26:U26)/SUM(T24:U26))*V26)</f>
        <v>3.7156927852540211E-3</v>
      </c>
    </row>
    <row r="25" spans="1:23" ht="13.5" thickBot="1" x14ac:dyDescent="0.3">
      <c r="A25" s="34"/>
      <c r="B25" s="40"/>
      <c r="C25" s="41" t="s">
        <v>14</v>
      </c>
      <c r="D25" s="59">
        <v>3</v>
      </c>
      <c r="E25" s="60">
        <v>0</v>
      </c>
      <c r="F25" s="44">
        <v>0</v>
      </c>
      <c r="G25" s="40"/>
      <c r="I25" s="34"/>
      <c r="J25" s="39"/>
      <c r="K25" s="46" t="s">
        <v>13</v>
      </c>
      <c r="L25" s="70">
        <v>26</v>
      </c>
      <c r="M25" s="71">
        <v>15</v>
      </c>
      <c r="N25" s="49">
        <f t="shared" si="1"/>
        <v>0.94743513618403075</v>
      </c>
      <c r="O25" s="39"/>
      <c r="Q25" s="69"/>
      <c r="R25" s="92"/>
      <c r="S25" s="46" t="s">
        <v>13</v>
      </c>
      <c r="T25" s="47">
        <v>24</v>
      </c>
      <c r="U25" s="48">
        <v>9</v>
      </c>
      <c r="V25" s="49">
        <f>((-(T25/(T25+U25)))*(LOG(T25/(T25+U25))/LOG(2)))-((U25/(T25+U25))*(LOG(U25/(T25+U25))/LOG(2)))</f>
        <v>0.84535093662243643</v>
      </c>
      <c r="W25" s="85"/>
    </row>
    <row r="26" spans="1:23" ht="13.5" thickBot="1" x14ac:dyDescent="0.3">
      <c r="A26" s="34"/>
      <c r="B26" s="29" t="s">
        <v>15</v>
      </c>
      <c r="C26" s="30" t="s">
        <v>16</v>
      </c>
      <c r="D26" s="54">
        <v>2</v>
      </c>
      <c r="E26" s="55">
        <v>1</v>
      </c>
      <c r="F26" s="33">
        <f t="shared" si="0"/>
        <v>0.91829583405448945</v>
      </c>
      <c r="G26" s="29">
        <f>F18-((SUM(D26:E26)/SUM(D26:E28))*F26)-((SUM(D27:E27)/SUM(D26:E28))*F27)-((SUM(D28:E28)/SUM(D26:E28))*F28)</f>
        <v>7.7045663772934592E-2</v>
      </c>
      <c r="I26" s="34"/>
      <c r="J26" s="40"/>
      <c r="K26" s="41" t="s">
        <v>14</v>
      </c>
      <c r="L26" s="59">
        <v>6</v>
      </c>
      <c r="M26" s="60">
        <v>1</v>
      </c>
      <c r="N26" s="44">
        <f t="shared" si="1"/>
        <v>0.59167277858232736</v>
      </c>
      <c r="O26" s="40"/>
      <c r="Q26" s="69"/>
      <c r="R26" s="91"/>
      <c r="S26" s="41" t="s">
        <v>14</v>
      </c>
      <c r="T26" s="42">
        <v>4</v>
      </c>
      <c r="U26" s="43">
        <v>1</v>
      </c>
      <c r="V26" s="44">
        <f>((-(T26/(T26+U26)))*(LOG(T26/(T26+U26))/LOG(2)))-((U26/(T26+U26))*(LOG(U26/(T26+U26))/LOG(2)))</f>
        <v>0.72192809488736231</v>
      </c>
      <c r="W26" s="84"/>
    </row>
    <row r="27" spans="1:23" x14ac:dyDescent="0.25">
      <c r="A27" s="34"/>
      <c r="B27" s="39"/>
      <c r="C27" s="53" t="s">
        <v>17</v>
      </c>
      <c r="D27" s="70">
        <v>2</v>
      </c>
      <c r="E27" s="71">
        <v>7</v>
      </c>
      <c r="F27" s="49">
        <f t="shared" si="0"/>
        <v>0.76420450650862026</v>
      </c>
      <c r="G27" s="39"/>
      <c r="I27" s="34"/>
      <c r="J27" s="29" t="s">
        <v>15</v>
      </c>
      <c r="K27" s="30" t="s">
        <v>16</v>
      </c>
      <c r="L27" s="54">
        <v>17</v>
      </c>
      <c r="M27" s="55">
        <v>0</v>
      </c>
      <c r="N27" s="33">
        <v>0</v>
      </c>
      <c r="O27" s="29">
        <f>N19-((SUM(L27:M27)/SUM(L27:M29))*N27)-((SUM(L28:M28)/SUM(L27:M29))*N28)-((SUM(L29:M29)/SUM(L27:M29))*N29)</f>
        <v>0.30578522536949404</v>
      </c>
      <c r="Q27" s="69"/>
      <c r="R27" s="90" t="s">
        <v>15</v>
      </c>
      <c r="S27" s="30" t="s">
        <v>16</v>
      </c>
      <c r="T27" s="31">
        <v>13</v>
      </c>
      <c r="U27" s="32">
        <v>0</v>
      </c>
      <c r="V27" s="33">
        <v>0</v>
      </c>
      <c r="W27" s="86">
        <f>V19-((SUM(T27:U27)/SUM(T27:U29))*V27)-((SUM(T28:U28)/SUM(T27:U29))*V28)-((SUM(T29:U29)/SUM(T27:U29))*V29)</f>
        <v>0.45005328268049738</v>
      </c>
    </row>
    <row r="28" spans="1:23" ht="13.5" thickBot="1" x14ac:dyDescent="0.3">
      <c r="A28" s="34"/>
      <c r="B28" s="40"/>
      <c r="C28" s="41" t="s">
        <v>18</v>
      </c>
      <c r="D28" s="59">
        <v>2</v>
      </c>
      <c r="E28" s="60">
        <v>4</v>
      </c>
      <c r="F28" s="44">
        <f t="shared" si="0"/>
        <v>0.91829583405448945</v>
      </c>
      <c r="G28" s="40"/>
      <c r="I28" s="34"/>
      <c r="J28" s="39"/>
      <c r="K28" s="53" t="s">
        <v>17</v>
      </c>
      <c r="L28" s="70">
        <v>7</v>
      </c>
      <c r="M28" s="71">
        <v>14</v>
      </c>
      <c r="N28" s="49">
        <f t="shared" ref="N27:N34" si="2">((-(L28/(L28+M28)))*(LOG(L28/(L28+M28))/LOG(2)))-((M28/(L28+M28))*(LOG(M28/(L28+M28))/LOG(2)))</f>
        <v>0.91829583405448945</v>
      </c>
      <c r="O28" s="39"/>
      <c r="Q28" s="69"/>
      <c r="R28" s="92"/>
      <c r="S28" s="53" t="s">
        <v>17</v>
      </c>
      <c r="T28" s="47">
        <v>6</v>
      </c>
      <c r="U28" s="48">
        <v>11</v>
      </c>
      <c r="V28" s="49">
        <f>((-(T28/(T28+U28)))*(LOG(T28/(T28+U28))/LOG(2)))-((U28/(T28+U28))*(LOG(U28/(T28+U28))/LOG(2)))</f>
        <v>0.93666738187756238</v>
      </c>
      <c r="W28" s="87"/>
    </row>
    <row r="29" spans="1:23" ht="13.5" thickBot="1" x14ac:dyDescent="0.3">
      <c r="A29" s="34"/>
      <c r="B29" s="29" t="s">
        <v>19</v>
      </c>
      <c r="C29" s="30" t="s">
        <v>10</v>
      </c>
      <c r="D29" s="54">
        <v>3</v>
      </c>
      <c r="E29" s="55">
        <v>8</v>
      </c>
      <c r="F29" s="33">
        <f t="shared" si="0"/>
        <v>0.84535093662243643</v>
      </c>
      <c r="G29" s="29">
        <f>F18-((SUM(D29:E29)/SUM(D29:E30))*F29)-((SUM(D30:E30)/SUM(D29:E30))*F30)</f>
        <v>1.8548208771902663E-2</v>
      </c>
      <c r="I29" s="34"/>
      <c r="J29" s="40"/>
      <c r="K29" s="41" t="s">
        <v>18</v>
      </c>
      <c r="L29" s="59">
        <v>13</v>
      </c>
      <c r="M29" s="60">
        <v>5</v>
      </c>
      <c r="N29" s="44">
        <f t="shared" si="2"/>
        <v>0.85240517864947862</v>
      </c>
      <c r="O29" s="40"/>
      <c r="Q29" s="69"/>
      <c r="R29" s="91"/>
      <c r="S29" s="41" t="s">
        <v>18</v>
      </c>
      <c r="T29" s="42">
        <v>13</v>
      </c>
      <c r="U29" s="43">
        <v>0</v>
      </c>
      <c r="V29" s="44">
        <v>0</v>
      </c>
      <c r="W29" s="88"/>
    </row>
    <row r="30" spans="1:23" ht="13.5" thickBot="1" x14ac:dyDescent="0.3">
      <c r="A30" s="34"/>
      <c r="B30" s="40"/>
      <c r="C30" s="41" t="s">
        <v>11</v>
      </c>
      <c r="D30" s="59">
        <v>3</v>
      </c>
      <c r="E30" s="60">
        <v>4</v>
      </c>
      <c r="F30" s="44">
        <f t="shared" si="0"/>
        <v>0.98522813603425152</v>
      </c>
      <c r="G30" s="40"/>
      <c r="I30" s="34"/>
      <c r="J30" s="29" t="s">
        <v>19</v>
      </c>
      <c r="K30" s="30" t="s">
        <v>10</v>
      </c>
      <c r="L30" s="54">
        <v>28</v>
      </c>
      <c r="M30" s="55">
        <v>18</v>
      </c>
      <c r="N30" s="33">
        <f t="shared" si="2"/>
        <v>0.96563613337060983</v>
      </c>
      <c r="O30" s="29">
        <f>N19-((SUM(L30:M30)/SUM(L30:M31))*N30)-((SUM(L31:M31)/SUM(L30:M31))*N31)</f>
        <v>4.7183219296173196E-2</v>
      </c>
      <c r="Q30" s="69"/>
      <c r="R30" s="90" t="s">
        <v>19</v>
      </c>
      <c r="S30" s="30" t="s">
        <v>10</v>
      </c>
      <c r="T30" s="31">
        <v>22</v>
      </c>
      <c r="U30" s="32">
        <v>11</v>
      </c>
      <c r="V30" s="33">
        <f>((-(T30/(T30+U30)))*(LOG(T30/(T30+U30))/LOG(2)))-((U30/(T30+U30))*(LOG(U30/(T30+U30))/LOG(2)))</f>
        <v>0.91829583405448945</v>
      </c>
      <c r="W30" s="83">
        <f>V19-((SUM(T30:U30)/SUM(T30:U31))*V30)-((SUM(T31:U31)/SUM(T30:U31))*V31)</f>
        <v>0.11562497961353002</v>
      </c>
    </row>
    <row r="31" spans="1:23" ht="13.5" thickBot="1" x14ac:dyDescent="0.3">
      <c r="A31" s="34"/>
      <c r="B31" s="29" t="s">
        <v>22</v>
      </c>
      <c r="C31" s="30" t="s">
        <v>20</v>
      </c>
      <c r="D31" s="54">
        <v>2</v>
      </c>
      <c r="E31" s="55">
        <v>0</v>
      </c>
      <c r="F31" s="56">
        <v>0</v>
      </c>
      <c r="G31" s="57">
        <f>F18-((SUM(D31:E31)/SUM(D31:E33))*F31)-((SUM(D32:E32)/SUM(D31:E33))*F32)-((SUM(D33:E33)/SUM(D31:E33))*F33)</f>
        <v>0.47385138961004503</v>
      </c>
      <c r="I31" s="34"/>
      <c r="J31" s="40"/>
      <c r="K31" s="41" t="s">
        <v>11</v>
      </c>
      <c r="L31" s="59">
        <v>9</v>
      </c>
      <c r="M31" s="60">
        <v>1</v>
      </c>
      <c r="N31" s="44">
        <f t="shared" si="2"/>
        <v>0.46899559358928122</v>
      </c>
      <c r="O31" s="40"/>
      <c r="Q31" s="69"/>
      <c r="R31" s="91"/>
      <c r="S31" s="41" t="s">
        <v>11</v>
      </c>
      <c r="T31" s="42">
        <v>10</v>
      </c>
      <c r="U31" s="43">
        <v>0</v>
      </c>
      <c r="V31" s="44">
        <v>0</v>
      </c>
      <c r="W31" s="84"/>
    </row>
    <row r="32" spans="1:23" x14ac:dyDescent="0.25">
      <c r="A32" s="34"/>
      <c r="B32" s="39"/>
      <c r="C32" s="53" t="s">
        <v>21</v>
      </c>
      <c r="D32" s="70">
        <v>4</v>
      </c>
      <c r="E32" s="71">
        <v>4</v>
      </c>
      <c r="F32" s="72">
        <f t="shared" si="0"/>
        <v>1</v>
      </c>
      <c r="G32" s="73"/>
      <c r="I32" s="34"/>
      <c r="J32" s="29" t="s">
        <v>22</v>
      </c>
      <c r="K32" s="30" t="s">
        <v>20</v>
      </c>
      <c r="L32" s="54">
        <v>10</v>
      </c>
      <c r="M32" s="55">
        <v>0</v>
      </c>
      <c r="N32" s="33">
        <v>0</v>
      </c>
      <c r="O32" s="57">
        <f>N19-((SUM(L32:M32)/SUM(L32:M34))*N32)-((SUM(L33:M33)/SUM(L32:M34))*N33)-((SUM(L34:M34)/SUM(L32:M34))*N34)</f>
        <v>0.37999874785598037</v>
      </c>
      <c r="Q32" s="69"/>
      <c r="R32" s="90" t="s">
        <v>22</v>
      </c>
      <c r="S32" s="30" t="s">
        <v>20</v>
      </c>
      <c r="T32" s="31">
        <v>6</v>
      </c>
      <c r="U32" s="32">
        <v>0</v>
      </c>
      <c r="V32" s="33">
        <v>0</v>
      </c>
      <c r="W32" s="98">
        <f>V19-((SUM(T32:U32)/SUM(T32:U34))*V32)-((SUM(T33:U33)/SUM(T32:U34))*V33)-((SUM(T34:U34)/SUM(T32:U34))*V34)</f>
        <v>8.6918046848793479E-2</v>
      </c>
    </row>
    <row r="33" spans="1:23" ht="13.5" thickBot="1" x14ac:dyDescent="0.3">
      <c r="A33" s="45"/>
      <c r="B33" s="40"/>
      <c r="C33" s="41" t="s">
        <v>23</v>
      </c>
      <c r="D33" s="59">
        <v>0</v>
      </c>
      <c r="E33" s="60">
        <v>8</v>
      </c>
      <c r="F33" s="61">
        <v>0</v>
      </c>
      <c r="G33" s="62"/>
      <c r="I33" s="34"/>
      <c r="J33" s="39"/>
      <c r="K33" s="53" t="s">
        <v>21</v>
      </c>
      <c r="L33" s="70">
        <v>25</v>
      </c>
      <c r="M33" s="71">
        <v>6</v>
      </c>
      <c r="N33" s="49">
        <f t="shared" si="2"/>
        <v>0.7088356733321961</v>
      </c>
      <c r="O33" s="73"/>
      <c r="Q33" s="69"/>
      <c r="R33" s="92"/>
      <c r="S33" s="53" t="s">
        <v>21</v>
      </c>
      <c r="T33" s="47">
        <v>23</v>
      </c>
      <c r="U33" s="48">
        <v>8</v>
      </c>
      <c r="V33" s="49">
        <f>((-(T33/(T33+U33)))*(LOG(T33/(T33+U33))/LOG(2)))-((U33/(T33+U33))*(LOG(U33/(T33+U33))/LOG(2)))</f>
        <v>0.8238116333123171</v>
      </c>
      <c r="W33" s="99"/>
    </row>
    <row r="34" spans="1:23" ht="13.5" thickBot="1" x14ac:dyDescent="0.3">
      <c r="A34" s="1" t="s">
        <v>32</v>
      </c>
      <c r="B34" s="64"/>
      <c r="C34" s="64"/>
      <c r="D34" s="64"/>
      <c r="E34" s="64"/>
      <c r="F34" s="64"/>
      <c r="G34" s="65"/>
      <c r="I34" s="45"/>
      <c r="J34" s="40"/>
      <c r="K34" s="41" t="s">
        <v>23</v>
      </c>
      <c r="L34" s="59">
        <v>2</v>
      </c>
      <c r="M34" s="60">
        <v>13</v>
      </c>
      <c r="N34" s="44">
        <f t="shared" si="2"/>
        <v>0.56650950655290533</v>
      </c>
      <c r="O34" s="62"/>
      <c r="Q34" s="74"/>
      <c r="R34" s="91"/>
      <c r="S34" s="41" t="s">
        <v>23</v>
      </c>
      <c r="T34" s="42">
        <v>3</v>
      </c>
      <c r="U34" s="43">
        <v>3</v>
      </c>
      <c r="V34" s="44">
        <f>((-(T34/(T34+U34)))*(LOG(T34/(T34+U34))/LOG(2)))-((U34/(T34+U34))*(LOG(U34/(T34+U34))/LOG(2)))</f>
        <v>1</v>
      </c>
      <c r="W34" s="100"/>
    </row>
    <row r="35" spans="1:23" ht="13.5" thickBot="1" x14ac:dyDescent="0.3">
      <c r="A35" s="29">
        <v>3</v>
      </c>
      <c r="B35" s="29" t="s">
        <v>5</v>
      </c>
      <c r="C35" s="30" t="s">
        <v>6</v>
      </c>
      <c r="D35" s="54">
        <v>2</v>
      </c>
      <c r="E35" s="55">
        <v>4</v>
      </c>
      <c r="F35" s="33">
        <f t="shared" si="0"/>
        <v>0.91829583405448945</v>
      </c>
      <c r="G35" s="29">
        <f>F32-((SUM(D35:E35)/SUM(D35:E36))*F35)-((SUM(D36:E36)/SUM(D35:E36))*F36)</f>
        <v>0.31127812445913294</v>
      </c>
      <c r="I35" s="1" t="s">
        <v>34</v>
      </c>
      <c r="J35" s="64"/>
      <c r="K35" s="64"/>
      <c r="L35" s="64"/>
      <c r="M35" s="64"/>
      <c r="N35" s="64"/>
      <c r="O35" s="65"/>
      <c r="Q35" s="1" t="s">
        <v>41</v>
      </c>
      <c r="R35" s="64"/>
      <c r="S35" s="101"/>
      <c r="T35" s="101"/>
      <c r="U35" s="101"/>
      <c r="V35" s="101"/>
      <c r="W35" s="65"/>
    </row>
    <row r="36" spans="1:23" ht="13.5" thickBot="1" x14ac:dyDescent="0.3">
      <c r="A36" s="39"/>
      <c r="B36" s="40"/>
      <c r="C36" s="41" t="s">
        <v>7</v>
      </c>
      <c r="D36" s="59">
        <v>2</v>
      </c>
      <c r="E36" s="60">
        <v>0</v>
      </c>
      <c r="F36" s="44">
        <v>0</v>
      </c>
      <c r="G36" s="40"/>
      <c r="I36" s="29">
        <v>3</v>
      </c>
      <c r="J36" s="29" t="s">
        <v>5</v>
      </c>
      <c r="K36" s="30" t="s">
        <v>6</v>
      </c>
      <c r="L36" s="54">
        <v>19</v>
      </c>
      <c r="M36" s="55">
        <v>5</v>
      </c>
      <c r="N36" s="33">
        <f t="shared" ref="N36:N43" si="3">((-(L36/(L36+M36)))*(LOG(L36/(L36+M36))/LOG(2)))-((M36/(L36+M36))*(LOG(M36/(L36+M36))/LOG(2)))</f>
        <v>0.73828486614345046</v>
      </c>
      <c r="O36" s="29">
        <f>N33-((SUM(L36:M36)/SUM(L36:M37))*N36)-((SUM(L37:M37)/SUM(L36:M37))*N37)</f>
        <v>3.6567624444830971E-3</v>
      </c>
      <c r="Q36" s="68">
        <v>3</v>
      </c>
      <c r="R36" s="90" t="s">
        <v>5</v>
      </c>
      <c r="S36" s="30" t="s">
        <v>6</v>
      </c>
      <c r="T36" s="31">
        <v>5</v>
      </c>
      <c r="U36" s="32">
        <v>10</v>
      </c>
      <c r="V36" s="33">
        <f>((-(T36/(T36+U36)))*(LOG(T36/(T36+U36))/LOG(2)))-((U36/(T36+U36))*(LOG(U36/(T36+U36))/LOG(2)))</f>
        <v>0.91829583405448945</v>
      </c>
      <c r="W36" s="83">
        <f>V28-((SUM(T36:U36)/SUM(T36:U37))*V36)-((SUM(T37:U37)/SUM(T36:U37))*V37)</f>
        <v>8.7592930059540441E-3</v>
      </c>
    </row>
    <row r="37" spans="1:23" ht="13.5" thickBot="1" x14ac:dyDescent="0.3">
      <c r="A37" s="39"/>
      <c r="B37" s="29" t="s">
        <v>12</v>
      </c>
      <c r="C37" s="30">
        <v>1</v>
      </c>
      <c r="D37" s="54">
        <v>1</v>
      </c>
      <c r="E37" s="55">
        <v>0</v>
      </c>
      <c r="F37" s="33">
        <v>0</v>
      </c>
      <c r="G37" s="29">
        <f>F32-((SUM(D37:E37)/SUM(D37:E39))*F37)-((SUM(D38:E38)/SUM(D37:E39))*F38)-((SUM(D39:E39)/SUM(D37:E39))*F39)</f>
        <v>0.31127812445913294</v>
      </c>
      <c r="I37" s="39"/>
      <c r="J37" s="40"/>
      <c r="K37" s="41" t="s">
        <v>7</v>
      </c>
      <c r="L37" s="59">
        <v>6</v>
      </c>
      <c r="M37" s="60">
        <v>1</v>
      </c>
      <c r="N37" s="44">
        <f t="shared" si="3"/>
        <v>0.59167277858232736</v>
      </c>
      <c r="O37" s="40"/>
      <c r="Q37" s="69"/>
      <c r="R37" s="91"/>
      <c r="S37" s="41" t="s">
        <v>7</v>
      </c>
      <c r="T37" s="42">
        <v>1</v>
      </c>
      <c r="U37" s="43">
        <v>1</v>
      </c>
      <c r="V37" s="44">
        <f>((-(T37/(T37+U37)))*(LOG(T37/(T37+U37))/LOG(2)))-((U37/(T37+U37))*(LOG(U37/(T37+U37))/LOG(2)))</f>
        <v>1</v>
      </c>
      <c r="W37" s="84"/>
    </row>
    <row r="38" spans="1:23" x14ac:dyDescent="0.25">
      <c r="A38" s="39"/>
      <c r="B38" s="39"/>
      <c r="C38" s="46" t="s">
        <v>13</v>
      </c>
      <c r="D38" s="70">
        <v>2</v>
      </c>
      <c r="E38" s="71">
        <v>4</v>
      </c>
      <c r="F38" s="49">
        <f t="shared" si="0"/>
        <v>0.91829583405448945</v>
      </c>
      <c r="G38" s="39"/>
      <c r="I38" s="39"/>
      <c r="J38" s="29" t="s">
        <v>12</v>
      </c>
      <c r="K38" s="30">
        <v>1</v>
      </c>
      <c r="L38" s="54">
        <v>2</v>
      </c>
      <c r="M38" s="55">
        <v>1</v>
      </c>
      <c r="N38" s="33">
        <f t="shared" si="3"/>
        <v>0.91829583405448945</v>
      </c>
      <c r="O38" s="35">
        <f>N33-((SUM(L38:M38)/SUM(L38:M40))*N38)-((SUM(L39:M39)/SUM(L38:M40))*N39)-((SUM(L40:M40)/SUM(L38:M40))*N40)</f>
        <v>2.7609421040548088E-2</v>
      </c>
      <c r="Q38" s="69"/>
      <c r="R38" s="90" t="s">
        <v>12</v>
      </c>
      <c r="S38" s="30">
        <v>1</v>
      </c>
      <c r="T38" s="31">
        <v>0</v>
      </c>
      <c r="U38" s="32">
        <v>1</v>
      </c>
      <c r="V38" s="33">
        <v>0</v>
      </c>
      <c r="W38" s="83">
        <f>V28-((SUM(T38:U38)/SUM(T38:U40))*V38)-((SUM(T39:U39)/SUM(T38:U40))*V39)-((SUM(T40:U40)/SUM(T38:U40))*V40)</f>
        <v>9.3650980405982631E-2</v>
      </c>
    </row>
    <row r="39" spans="1:23" ht="13.5" thickBot="1" x14ac:dyDescent="0.3">
      <c r="A39" s="39"/>
      <c r="B39" s="40"/>
      <c r="C39" s="41" t="s">
        <v>14</v>
      </c>
      <c r="D39" s="59">
        <v>1</v>
      </c>
      <c r="E39" s="60">
        <v>0</v>
      </c>
      <c r="F39" s="44">
        <v>0</v>
      </c>
      <c r="G39" s="40"/>
      <c r="I39" s="39"/>
      <c r="J39" s="39"/>
      <c r="K39" s="46" t="s">
        <v>13</v>
      </c>
      <c r="L39" s="70">
        <v>21</v>
      </c>
      <c r="M39" s="71">
        <v>5</v>
      </c>
      <c r="N39" s="49">
        <f t="shared" si="3"/>
        <v>0.70627408918760071</v>
      </c>
      <c r="O39" s="34"/>
      <c r="Q39" s="69"/>
      <c r="R39" s="92"/>
      <c r="S39" s="46" t="s">
        <v>13</v>
      </c>
      <c r="T39" s="47">
        <v>4</v>
      </c>
      <c r="U39" s="48">
        <v>9</v>
      </c>
      <c r="V39" s="49">
        <f>((-(T39/(T39+U39)))*(LOG(T39/(T39+U39))/LOG(2)))-((U39/(T39+U39))*(LOG(U39/(T39+U39))/LOG(2)))</f>
        <v>0.89049164021949134</v>
      </c>
      <c r="W39" s="85"/>
    </row>
    <row r="40" spans="1:23" ht="13.5" thickBot="1" x14ac:dyDescent="0.3">
      <c r="A40" s="39"/>
      <c r="B40" s="29" t="s">
        <v>15</v>
      </c>
      <c r="C40" s="30" t="s">
        <v>16</v>
      </c>
      <c r="D40" s="54">
        <v>2</v>
      </c>
      <c r="E40" s="55">
        <v>0</v>
      </c>
      <c r="F40" s="33">
        <v>0</v>
      </c>
      <c r="G40" s="57">
        <f>F32-((SUM(D40:E40)/SUM(D40:E42))*F40)-((SUM(D41:E41)/SUM(D40:E42))*F41)-((SUM(D42:E42)/SUM(D40:E42))*F42)</f>
        <v>1</v>
      </c>
      <c r="I40" s="39"/>
      <c r="J40" s="40"/>
      <c r="K40" s="41" t="s">
        <v>14</v>
      </c>
      <c r="L40" s="59">
        <v>2</v>
      </c>
      <c r="M40" s="60">
        <v>0</v>
      </c>
      <c r="N40" s="44">
        <v>0</v>
      </c>
      <c r="O40" s="45"/>
      <c r="Q40" s="69"/>
      <c r="R40" s="91"/>
      <c r="S40" s="41" t="s">
        <v>14</v>
      </c>
      <c r="T40" s="42">
        <v>2</v>
      </c>
      <c r="U40" s="43">
        <v>1</v>
      </c>
      <c r="V40" s="44">
        <f>((-(T40/(T40+U40)))*(LOG(T40/(T40+U40))/LOG(2)))-((U40/(T40+U40))*(LOG(U40/(T40+U40))/LOG(2)))</f>
        <v>0.91829583405448945</v>
      </c>
      <c r="W40" s="84"/>
    </row>
    <row r="41" spans="1:23" x14ac:dyDescent="0.25">
      <c r="A41" s="39"/>
      <c r="B41" s="39"/>
      <c r="C41" s="53" t="s">
        <v>17</v>
      </c>
      <c r="D41" s="70">
        <v>0</v>
      </c>
      <c r="E41" s="71">
        <v>4</v>
      </c>
      <c r="F41" s="49">
        <v>0</v>
      </c>
      <c r="G41" s="73"/>
      <c r="I41" s="39"/>
      <c r="J41" s="29" t="s">
        <v>15</v>
      </c>
      <c r="K41" s="30" t="s">
        <v>16</v>
      </c>
      <c r="L41" s="54">
        <v>13</v>
      </c>
      <c r="M41" s="55">
        <v>0</v>
      </c>
      <c r="N41" s="33">
        <v>0</v>
      </c>
      <c r="O41" s="57">
        <f>N33-((SUM(L41:M41)/SUM(L41:M43))*N41)-((SUM(L42:M42)/SUM(L41:M43))*N42)-((SUM(L43:M43)/SUM(L41:M43))*N43)</f>
        <v>0.49947357669758119</v>
      </c>
      <c r="Q41" s="69"/>
      <c r="R41" s="90" t="s">
        <v>19</v>
      </c>
      <c r="S41" s="30" t="s">
        <v>10</v>
      </c>
      <c r="T41" s="31">
        <v>6</v>
      </c>
      <c r="U41" s="32">
        <v>11</v>
      </c>
      <c r="V41" s="33">
        <f>((-(T41/(T41+U41)))*(LOG(T41/(T41+U41))/LOG(2)))-((U41/(T41+U41))*(LOG(U41/(T41+U41))/LOG(2)))</f>
        <v>0.93666738187756238</v>
      </c>
      <c r="W41" s="83">
        <f>V28-((SUM(T41:U41)/SUM(T41:U42))*V41)-((SUM(T42:U42)/SUM(T41:U42))*V42)</f>
        <v>0</v>
      </c>
    </row>
    <row r="42" spans="1:23" ht="13.5" thickBot="1" x14ac:dyDescent="0.3">
      <c r="A42" s="39"/>
      <c r="B42" s="40"/>
      <c r="C42" s="41" t="s">
        <v>18</v>
      </c>
      <c r="D42" s="59">
        <v>2</v>
      </c>
      <c r="E42" s="60">
        <v>0</v>
      </c>
      <c r="F42" s="44">
        <v>0</v>
      </c>
      <c r="G42" s="62"/>
      <c r="I42" s="39"/>
      <c r="J42" s="39"/>
      <c r="K42" s="53" t="s">
        <v>17</v>
      </c>
      <c r="L42" s="70">
        <v>2</v>
      </c>
      <c r="M42" s="71">
        <v>6</v>
      </c>
      <c r="N42" s="49">
        <f t="shared" si="3"/>
        <v>0.81127812445913283</v>
      </c>
      <c r="O42" s="73"/>
      <c r="Q42" s="69"/>
      <c r="R42" s="91"/>
      <c r="S42" s="41" t="s">
        <v>11</v>
      </c>
      <c r="T42" s="42">
        <v>0</v>
      </c>
      <c r="U42" s="43">
        <v>0</v>
      </c>
      <c r="V42" s="44">
        <v>0</v>
      </c>
      <c r="W42" s="84"/>
    </row>
    <row r="43" spans="1:23" ht="13.5" thickBot="1" x14ac:dyDescent="0.3">
      <c r="A43" s="39"/>
      <c r="B43" s="29" t="s">
        <v>19</v>
      </c>
      <c r="C43" s="30" t="s">
        <v>10</v>
      </c>
      <c r="D43" s="54">
        <v>1</v>
      </c>
      <c r="E43" s="55">
        <v>3</v>
      </c>
      <c r="F43" s="33">
        <f t="shared" si="0"/>
        <v>0.81127812445913283</v>
      </c>
      <c r="G43" s="75">
        <f>F32-((SUM(D43:E43)/SUM(D43:E44))*F43)-((SUM(D44:E44)/SUM(D43:E44))*F44)</f>
        <v>0.18872187554086711</v>
      </c>
      <c r="I43" s="39"/>
      <c r="J43" s="40"/>
      <c r="K43" s="41" t="s">
        <v>18</v>
      </c>
      <c r="L43" s="59">
        <v>10</v>
      </c>
      <c r="M43" s="60">
        <v>0</v>
      </c>
      <c r="N43" s="44">
        <v>0</v>
      </c>
      <c r="O43" s="62"/>
      <c r="Q43" s="69"/>
      <c r="R43" s="90" t="s">
        <v>22</v>
      </c>
      <c r="S43" s="30" t="s">
        <v>20</v>
      </c>
      <c r="T43" s="31">
        <v>4</v>
      </c>
      <c r="U43" s="32">
        <v>0</v>
      </c>
      <c r="V43" s="33">
        <v>0</v>
      </c>
      <c r="W43" s="86">
        <f>V28-((SUM(T43:U43)/SUM(T43:U45))*V43)-((SUM(T44:U44)/SUM(T43:U45))*V44)-((SUM(T45:U45)/SUM(T43:U45))*V45)</f>
        <v>0.51200379664970219</v>
      </c>
    </row>
    <row r="44" spans="1:23" ht="13.5" thickBot="1" x14ac:dyDescent="0.3">
      <c r="A44" s="40"/>
      <c r="B44" s="40"/>
      <c r="C44" s="41" t="s">
        <v>11</v>
      </c>
      <c r="D44" s="59">
        <v>3</v>
      </c>
      <c r="E44" s="60">
        <v>1</v>
      </c>
      <c r="F44" s="44">
        <f t="shared" si="0"/>
        <v>0.81127812445913283</v>
      </c>
      <c r="G44" s="76"/>
      <c r="I44" s="39"/>
      <c r="J44" s="29" t="s">
        <v>19</v>
      </c>
      <c r="K44" s="30" t="s">
        <v>10</v>
      </c>
      <c r="L44" s="54">
        <v>21</v>
      </c>
      <c r="M44" s="55">
        <v>6</v>
      </c>
      <c r="N44" s="33">
        <f t="shared" ref="N44:N45" si="4">((-(L44/(L44+M44)))*(LOG(L44/(L44+M44))/LOG(2)))-((M44/(L44+M44))*(LOG(M44/(L44+M44))/LOG(2)))</f>
        <v>0.76420450650862026</v>
      </c>
      <c r="O44" s="75">
        <f>N33-((SUM(L44:M44)/SUM(L44:M45))*N44)-((SUM(L45:M45)/SUM(L44:M45))*N45)</f>
        <v>4.3238199921462273E-2</v>
      </c>
      <c r="Q44" s="69"/>
      <c r="R44" s="92"/>
      <c r="S44" s="53" t="s">
        <v>21</v>
      </c>
      <c r="T44" s="47">
        <v>2</v>
      </c>
      <c r="U44" s="48">
        <v>8</v>
      </c>
      <c r="V44" s="49">
        <f>((-(T44/(T44+U44)))*(LOG(T44/(T44+U44))/LOG(2)))-((U44/(T44+U44))*(LOG(U44/(T44+U44))/LOG(2)))</f>
        <v>0.72192809488736231</v>
      </c>
      <c r="W44" s="87"/>
    </row>
    <row r="45" spans="1:23" ht="13.5" thickBot="1" x14ac:dyDescent="0.3">
      <c r="I45" s="40"/>
      <c r="J45" s="40"/>
      <c r="K45" s="41" t="s">
        <v>11</v>
      </c>
      <c r="L45" s="59">
        <v>4</v>
      </c>
      <c r="M45" s="60">
        <v>0</v>
      </c>
      <c r="N45" s="44">
        <v>0</v>
      </c>
      <c r="O45" s="76"/>
      <c r="Q45" s="74"/>
      <c r="R45" s="91"/>
      <c r="S45" s="41" t="s">
        <v>23</v>
      </c>
      <c r="T45" s="42">
        <v>0</v>
      </c>
      <c r="U45" s="43">
        <v>3</v>
      </c>
      <c r="V45" s="44">
        <v>0</v>
      </c>
      <c r="W45" s="88"/>
    </row>
    <row r="46" spans="1:23" ht="13.5" thickBot="1" x14ac:dyDescent="0.3">
      <c r="I46" s="1" t="s">
        <v>35</v>
      </c>
      <c r="J46" s="64"/>
      <c r="K46" s="64"/>
      <c r="L46" s="64"/>
      <c r="M46" s="64"/>
      <c r="N46" s="64"/>
      <c r="O46" s="65"/>
      <c r="Q46" s="1" t="s">
        <v>42</v>
      </c>
      <c r="R46" s="64"/>
      <c r="S46" s="101"/>
      <c r="T46" s="101"/>
      <c r="U46" s="101"/>
      <c r="V46" s="101"/>
      <c r="W46" s="65"/>
    </row>
    <row r="47" spans="1:23" x14ac:dyDescent="0.25">
      <c r="I47" s="68">
        <v>4</v>
      </c>
      <c r="J47" s="29" t="s">
        <v>5</v>
      </c>
      <c r="K47" s="30" t="s">
        <v>6</v>
      </c>
      <c r="L47" s="54">
        <v>1</v>
      </c>
      <c r="M47" s="55">
        <v>5</v>
      </c>
      <c r="N47" s="33">
        <f t="shared" ref="N47:N50" si="5">((-(L47/(L47+M47)))*(LOG(L47/(L47+M47))/LOG(2)))-((M47/(L47+M47))*(LOG(M47/(L47+M47))/LOG(2)))</f>
        <v>0.65002242164835411</v>
      </c>
      <c r="O47" s="29">
        <f>N42-((SUM(L47:M47)/SUM(L47:M48))*N47)-((SUM(L48:M48)/SUM(L47:M48))*N48)</f>
        <v>7.376130822286725E-2</v>
      </c>
      <c r="Q47" s="68">
        <v>4</v>
      </c>
      <c r="R47" s="90" t="s">
        <v>5</v>
      </c>
      <c r="S47" s="30" t="s">
        <v>6</v>
      </c>
      <c r="T47" s="31">
        <v>1</v>
      </c>
      <c r="U47" s="32">
        <v>7</v>
      </c>
      <c r="V47" s="33">
        <f>((-(T47/(T47+U47)))*(LOG(T47/(T47+U47))/LOG(2)))-((U47/(T47+U47))*(LOG(U47/(T47+U47))/LOG(2)))</f>
        <v>0.5435644431995964</v>
      </c>
      <c r="W47" s="98">
        <f>V44-((SUM(T47:U47)/SUM(T47:U48))*V47)-((SUM(T48:U48)/SUM(T47:U48))*V48)</f>
        <v>8.7076540327685137E-2</v>
      </c>
    </row>
    <row r="48" spans="1:23" ht="13.5" thickBot="1" x14ac:dyDescent="0.3">
      <c r="I48" s="69"/>
      <c r="J48" s="40"/>
      <c r="K48" s="41" t="s">
        <v>7</v>
      </c>
      <c r="L48" s="59">
        <v>1</v>
      </c>
      <c r="M48" s="60">
        <v>1</v>
      </c>
      <c r="N48" s="44">
        <f t="shared" si="5"/>
        <v>1</v>
      </c>
      <c r="O48" s="40"/>
      <c r="Q48" s="69"/>
      <c r="R48" s="91"/>
      <c r="S48" s="41" t="s">
        <v>7</v>
      </c>
      <c r="T48" s="42">
        <v>1</v>
      </c>
      <c r="U48" s="43">
        <v>1</v>
      </c>
      <c r="V48" s="44">
        <f>((-(T48/(T48+U48)))*(LOG(T48/(T48+U48))/LOG(2)))-((U48/(T48+U48))*(LOG(U48/(T48+U48))/LOG(2)))</f>
        <v>1</v>
      </c>
      <c r="W48" s="100"/>
    </row>
    <row r="49" spans="9:23" x14ac:dyDescent="0.25">
      <c r="I49" s="69"/>
      <c r="J49" s="29" t="s">
        <v>12</v>
      </c>
      <c r="K49" s="30">
        <v>1</v>
      </c>
      <c r="L49" s="54">
        <v>0</v>
      </c>
      <c r="M49" s="55">
        <v>1</v>
      </c>
      <c r="N49" s="33">
        <v>0</v>
      </c>
      <c r="O49" s="58">
        <f>N42-((SUM(L49:M49)/SUM(L49:M51))*N49)-((SUM(L50:M50)/SUM(L49:M51))*N50)-((SUM(L51:M51)/SUM(L49:M51))*N51)</f>
        <v>0.32376130822286725</v>
      </c>
      <c r="Q49" s="69"/>
      <c r="R49" s="90" t="s">
        <v>12</v>
      </c>
      <c r="S49" s="30">
        <v>1</v>
      </c>
      <c r="T49" s="31">
        <v>0</v>
      </c>
      <c r="U49" s="32">
        <v>1</v>
      </c>
      <c r="V49" s="33">
        <v>0</v>
      </c>
      <c r="W49" s="86">
        <f>V44-((SUM(T49:U49)/SUM(T49:U51))*V49)-((SUM(T50:U50)/SUM(T49:U51))*V50)-((SUM(T51:U51)/SUM(T49:U51))*V51)</f>
        <v>0.28707654032768515</v>
      </c>
    </row>
    <row r="50" spans="9:23" x14ac:dyDescent="0.25">
      <c r="I50" s="69"/>
      <c r="J50" s="39"/>
      <c r="K50" s="46" t="s">
        <v>13</v>
      </c>
      <c r="L50" s="70">
        <v>1</v>
      </c>
      <c r="M50" s="71">
        <v>5</v>
      </c>
      <c r="N50" s="49">
        <f t="shared" si="5"/>
        <v>0.65002242164835411</v>
      </c>
      <c r="O50" s="63"/>
      <c r="Q50" s="69"/>
      <c r="R50" s="92"/>
      <c r="S50" s="46" t="s">
        <v>13</v>
      </c>
      <c r="T50" s="47">
        <v>1</v>
      </c>
      <c r="U50" s="48">
        <v>7</v>
      </c>
      <c r="V50" s="49">
        <f>((-(T50/(T50+U50)))*(LOG(T50/(T50+U50))/LOG(2)))-((U50/(T50+U50))*(LOG(U50/(T50+U50))/LOG(2)))</f>
        <v>0.5435644431995964</v>
      </c>
      <c r="W50" s="87"/>
    </row>
    <row r="51" spans="9:23" ht="13.5" thickBot="1" x14ac:dyDescent="0.3">
      <c r="I51" s="69"/>
      <c r="J51" s="40"/>
      <c r="K51" s="41" t="s">
        <v>14</v>
      </c>
      <c r="L51" s="59">
        <v>1</v>
      </c>
      <c r="M51" s="60">
        <v>0</v>
      </c>
      <c r="N51" s="44">
        <v>0</v>
      </c>
      <c r="O51" s="67"/>
      <c r="Q51" s="69"/>
      <c r="R51" s="91"/>
      <c r="S51" s="41" t="s">
        <v>14</v>
      </c>
      <c r="T51" s="42">
        <v>1</v>
      </c>
      <c r="U51" s="43">
        <v>0</v>
      </c>
      <c r="V51" s="44">
        <v>0</v>
      </c>
      <c r="W51" s="88"/>
    </row>
    <row r="52" spans="9:23" x14ac:dyDescent="0.25">
      <c r="I52" s="69"/>
      <c r="J52" s="29" t="s">
        <v>19</v>
      </c>
      <c r="K52" s="30" t="s">
        <v>10</v>
      </c>
      <c r="L52" s="54">
        <v>2</v>
      </c>
      <c r="M52" s="55">
        <v>6</v>
      </c>
      <c r="N52" s="33">
        <f t="shared" ref="N52" si="6">((-(L52/(L52+M52)))*(LOG(L52/(L52+M52))/LOG(2)))-((M52/(L52+M52))*(LOG(M52/(L52+M52))/LOG(2)))</f>
        <v>0.81127812445913283</v>
      </c>
      <c r="O52" s="75">
        <f>N42-((SUM(L52:M52)/SUM(L52:M53))*N52)-((SUM(L53:M53)/SUM(L52:M53))*N53)</f>
        <v>0</v>
      </c>
      <c r="Q52" s="69"/>
      <c r="R52" s="90" t="s">
        <v>19</v>
      </c>
      <c r="S52" s="30" t="s">
        <v>10</v>
      </c>
      <c r="T52" s="31">
        <v>2</v>
      </c>
      <c r="U52" s="32">
        <v>8</v>
      </c>
      <c r="V52" s="33">
        <f>((-(T52/(T52+U52)))*(LOG(T52/(T52+U52))/LOG(2)))-((U52/(T52+U52))*(LOG(U52/(T52+U52))/LOG(2)))</f>
        <v>0.72192809488736231</v>
      </c>
      <c r="W52" s="83">
        <f>V44-((SUM(T52:U52)/SUM(T52:U53))*V52)-((SUM(T53:U53)/SUM(T52:U53))*V53)</f>
        <v>0</v>
      </c>
    </row>
    <row r="53" spans="9:23" ht="13.5" thickBot="1" x14ac:dyDescent="0.3">
      <c r="I53" s="74"/>
      <c r="J53" s="40"/>
      <c r="K53" s="41" t="s">
        <v>11</v>
      </c>
      <c r="L53" s="59">
        <v>0</v>
      </c>
      <c r="M53" s="60">
        <v>0</v>
      </c>
      <c r="N53" s="44">
        <v>0</v>
      </c>
      <c r="O53" s="76"/>
      <c r="Q53" s="74"/>
      <c r="R53" s="91"/>
      <c r="S53" s="41" t="s">
        <v>11</v>
      </c>
      <c r="T53" s="42">
        <v>0</v>
      </c>
      <c r="U53" s="43">
        <v>0</v>
      </c>
      <c r="V53" s="44">
        <v>0</v>
      </c>
      <c r="W53" s="84"/>
    </row>
    <row r="54" spans="9:23" ht="13.5" thickBot="1" x14ac:dyDescent="0.3">
      <c r="I54" s="1" t="s">
        <v>36</v>
      </c>
      <c r="J54" s="64"/>
      <c r="K54" s="64"/>
      <c r="L54" s="64"/>
      <c r="M54" s="64"/>
      <c r="N54" s="64"/>
      <c r="O54" s="65"/>
      <c r="Q54" s="77" t="s">
        <v>43</v>
      </c>
      <c r="R54" s="78"/>
      <c r="S54" s="101"/>
      <c r="T54" s="101"/>
      <c r="U54" s="101"/>
      <c r="V54" s="101"/>
      <c r="W54" s="79"/>
    </row>
    <row r="55" spans="9:23" x14ac:dyDescent="0.25">
      <c r="I55" s="68">
        <v>5</v>
      </c>
      <c r="J55" s="29" t="s">
        <v>5</v>
      </c>
      <c r="K55" s="30" t="s">
        <v>6</v>
      </c>
      <c r="L55" s="54">
        <v>0</v>
      </c>
      <c r="M55" s="55">
        <v>5</v>
      </c>
      <c r="N55" s="33">
        <v>0</v>
      </c>
      <c r="O55" s="57">
        <f>N50-((SUM(L55:M55)/SUM(L55:M56))*N55)-((SUM(L56:M56)/SUM(L55:M56))*N56)</f>
        <v>0.65002242164835411</v>
      </c>
      <c r="Q55" s="68">
        <v>5</v>
      </c>
      <c r="R55" s="90" t="s">
        <v>5</v>
      </c>
      <c r="S55" s="30" t="s">
        <v>6</v>
      </c>
      <c r="T55" s="31">
        <v>0</v>
      </c>
      <c r="U55" s="32">
        <v>7</v>
      </c>
      <c r="V55" s="33">
        <v>0</v>
      </c>
      <c r="W55" s="86">
        <f>V52-((SUM(T55:U55)/SUM(T55:U56))*V55)-((SUM(T56:U56)/SUM(T55:U56))*V56)</f>
        <v>0.72192809488736231</v>
      </c>
    </row>
    <row r="56" spans="9:23" ht="13.5" thickBot="1" x14ac:dyDescent="0.3">
      <c r="I56" s="69"/>
      <c r="J56" s="40"/>
      <c r="K56" s="41" t="s">
        <v>7</v>
      </c>
      <c r="L56" s="59">
        <v>1</v>
      </c>
      <c r="M56" s="60">
        <v>0</v>
      </c>
      <c r="N56" s="44">
        <v>0</v>
      </c>
      <c r="O56" s="62"/>
      <c r="Q56" s="69"/>
      <c r="R56" s="91"/>
      <c r="S56" s="41" t="s">
        <v>7</v>
      </c>
      <c r="T56" s="42">
        <v>1</v>
      </c>
      <c r="U56" s="43">
        <v>0</v>
      </c>
      <c r="V56" s="44">
        <v>0</v>
      </c>
      <c r="W56" s="88"/>
    </row>
    <row r="57" spans="9:23" x14ac:dyDescent="0.25">
      <c r="I57" s="69"/>
      <c r="J57" s="29" t="s">
        <v>19</v>
      </c>
      <c r="K57" s="30" t="s">
        <v>10</v>
      </c>
      <c r="L57" s="54">
        <v>1</v>
      </c>
      <c r="M57" s="55">
        <v>5</v>
      </c>
      <c r="N57" s="33">
        <f t="shared" ref="N55:N57" si="7">((-(L57/(L57+M57)))*(LOG(L57/(L57+M57))/LOG(2)))-((M57/(L57+M57))*(LOG(M57/(L57+M57))/LOG(2)))</f>
        <v>0.65002242164835411</v>
      </c>
      <c r="O57" s="75">
        <f>N47-((SUM(L57:M57)/SUM(L57:M58))*N57)-((SUM(L58:M58)/SUM(L57:M58))*N58)</f>
        <v>0</v>
      </c>
      <c r="Q57" s="69"/>
      <c r="R57" s="90" t="s">
        <v>19</v>
      </c>
      <c r="S57" s="30" t="s">
        <v>10</v>
      </c>
      <c r="T57" s="31">
        <v>1</v>
      </c>
      <c r="U57" s="32">
        <v>7</v>
      </c>
      <c r="V57" s="33">
        <f>((-(T57/(T57+U57)))*(LOG(T57/(T57+U57))/LOG(2)))-((U57/(T57+U57))*(LOG(U57/(T57+U57))/LOG(2)))</f>
        <v>0.5435644431995964</v>
      </c>
      <c r="W57" s="83">
        <f>V52-((SUM(T57:U57)/SUM(T57:U58))*V57)-((SUM(T58:U58)/SUM(T57:U58))*V58)</f>
        <v>0.17836365168776591</v>
      </c>
    </row>
    <row r="58" spans="9:23" ht="13.5" thickBot="1" x14ac:dyDescent="0.3">
      <c r="I58" s="74"/>
      <c r="J58" s="40"/>
      <c r="K58" s="41" t="s">
        <v>11</v>
      </c>
      <c r="L58" s="59">
        <v>0</v>
      </c>
      <c r="M58" s="60">
        <v>0</v>
      </c>
      <c r="N58" s="44">
        <v>0</v>
      </c>
      <c r="O58" s="76"/>
      <c r="Q58" s="74"/>
      <c r="R58" s="91"/>
      <c r="S58" s="41" t="s">
        <v>11</v>
      </c>
      <c r="T58" s="42">
        <v>0</v>
      </c>
      <c r="U58" s="43">
        <v>0</v>
      </c>
      <c r="V58" s="44">
        <v>0</v>
      </c>
      <c r="W58" s="84"/>
    </row>
    <row r="59" spans="9:23" ht="13.5" thickBot="1" x14ac:dyDescent="0.3">
      <c r="I59" s="1" t="s">
        <v>37</v>
      </c>
      <c r="J59" s="64"/>
      <c r="K59" s="64"/>
      <c r="L59" s="64"/>
      <c r="M59" s="64"/>
      <c r="N59" s="64"/>
      <c r="O59" s="65"/>
      <c r="Q59" s="80"/>
      <c r="R59" s="81"/>
      <c r="S59" s="51"/>
      <c r="T59" s="51"/>
      <c r="U59" s="51"/>
      <c r="V59" s="51"/>
      <c r="W59" s="81"/>
    </row>
    <row r="60" spans="9:23" x14ac:dyDescent="0.25">
      <c r="I60" s="29">
        <v>6</v>
      </c>
      <c r="J60" s="29" t="s">
        <v>5</v>
      </c>
      <c r="K60" s="30" t="s">
        <v>6</v>
      </c>
      <c r="L60" s="54">
        <v>1</v>
      </c>
      <c r="M60" s="55">
        <v>10</v>
      </c>
      <c r="N60" s="33">
        <f t="shared" ref="N60:N69" si="8">((-(L60/(L60+M60)))*(LOG(L60/(L60+M60))/LOG(2)))-((M60/(L60+M60))*(LOG(M60/(L60+M60))/LOG(2)))</f>
        <v>0.43949698692151329</v>
      </c>
      <c r="O60" s="29">
        <f>N34-((SUM(L60:M60)/SUM(L60:M61))*N60)-((SUM(L61:M61)/SUM(L60:M61))*N61)</f>
        <v>2.7870882954693532E-2</v>
      </c>
    </row>
    <row r="61" spans="9:23" ht="13.5" thickBot="1" x14ac:dyDescent="0.3">
      <c r="I61" s="39"/>
      <c r="J61" s="40"/>
      <c r="K61" s="41" t="s">
        <v>7</v>
      </c>
      <c r="L61" s="59">
        <v>1</v>
      </c>
      <c r="M61" s="60">
        <v>3</v>
      </c>
      <c r="N61" s="44">
        <f t="shared" si="8"/>
        <v>0.81127812445913283</v>
      </c>
      <c r="O61" s="40"/>
    </row>
    <row r="62" spans="9:23" x14ac:dyDescent="0.25">
      <c r="I62" s="39"/>
      <c r="J62" s="29" t="s">
        <v>12</v>
      </c>
      <c r="K62" s="30">
        <v>1</v>
      </c>
      <c r="L62" s="54">
        <v>0</v>
      </c>
      <c r="M62" s="55">
        <v>2</v>
      </c>
      <c r="N62" s="33">
        <v>0</v>
      </c>
      <c r="O62" s="58">
        <f>N34-((SUM(L62:M62)/SUM(L62:M64))*N62)-((SUM(L63:M63)/SUM(L62:M64))*N63)-((SUM(L64:M64)/SUM(L62:M64))*N64)</f>
        <v>0.38285033974200744</v>
      </c>
    </row>
    <row r="63" spans="9:23" x14ac:dyDescent="0.25">
      <c r="I63" s="39"/>
      <c r="J63" s="39"/>
      <c r="K63" s="46" t="s">
        <v>13</v>
      </c>
      <c r="L63" s="70">
        <v>0</v>
      </c>
      <c r="M63" s="71">
        <v>10</v>
      </c>
      <c r="N63" s="49">
        <v>0</v>
      </c>
      <c r="O63" s="63"/>
    </row>
    <row r="64" spans="9:23" ht="13.5" thickBot="1" x14ac:dyDescent="0.3">
      <c r="I64" s="39"/>
      <c r="J64" s="40"/>
      <c r="K64" s="41" t="s">
        <v>14</v>
      </c>
      <c r="L64" s="59">
        <v>2</v>
      </c>
      <c r="M64" s="60">
        <v>1</v>
      </c>
      <c r="N64" s="49">
        <f t="shared" si="8"/>
        <v>0.91829583405448945</v>
      </c>
      <c r="O64" s="67"/>
    </row>
    <row r="65" spans="9:15" x14ac:dyDescent="0.25">
      <c r="I65" s="39"/>
      <c r="J65" s="29" t="s">
        <v>15</v>
      </c>
      <c r="K65" s="30" t="s">
        <v>16</v>
      </c>
      <c r="L65" s="54">
        <v>1</v>
      </c>
      <c r="M65" s="55">
        <v>0</v>
      </c>
      <c r="N65" s="33">
        <v>0</v>
      </c>
      <c r="O65" s="75">
        <f>N34-((SUM(L65:M65)/SUM(L65:M67))*N65)-((SUM(L66:M66)/SUM(L65:M67))*N66)-((SUM(L67:M67)/SUM(L65:M67))*N67)</f>
        <v>0.30650053789356368</v>
      </c>
    </row>
    <row r="66" spans="9:15" x14ac:dyDescent="0.25">
      <c r="I66" s="39"/>
      <c r="J66" s="39"/>
      <c r="K66" s="53" t="s">
        <v>17</v>
      </c>
      <c r="L66" s="70">
        <v>0</v>
      </c>
      <c r="M66" s="71">
        <v>8</v>
      </c>
      <c r="N66" s="49">
        <v>0</v>
      </c>
      <c r="O66" s="82"/>
    </row>
    <row r="67" spans="9:15" ht="13.5" thickBot="1" x14ac:dyDescent="0.3">
      <c r="I67" s="39"/>
      <c r="J67" s="40"/>
      <c r="K67" s="41" t="s">
        <v>18</v>
      </c>
      <c r="L67" s="59">
        <v>1</v>
      </c>
      <c r="M67" s="60">
        <v>5</v>
      </c>
      <c r="N67" s="49">
        <f t="shared" si="8"/>
        <v>0.65002242164835411</v>
      </c>
      <c r="O67" s="76"/>
    </row>
    <row r="68" spans="9:15" x14ac:dyDescent="0.25">
      <c r="I68" s="39"/>
      <c r="J68" s="29" t="s">
        <v>19</v>
      </c>
      <c r="K68" s="30" t="s">
        <v>10</v>
      </c>
      <c r="L68" s="54">
        <v>1</v>
      </c>
      <c r="M68" s="55">
        <v>12</v>
      </c>
      <c r="N68" s="33">
        <f t="shared" si="8"/>
        <v>0.39124356362925566</v>
      </c>
      <c r="O68" s="75">
        <f>N34-((SUM(L68:M68)/SUM(L68:M69))*N68)-((SUM(L69:M69)/SUM(L68:M69))*N69)</f>
        <v>9.4098418074217066E-2</v>
      </c>
    </row>
    <row r="69" spans="9:15" ht="13.5" thickBot="1" x14ac:dyDescent="0.3">
      <c r="I69" s="40"/>
      <c r="J69" s="40"/>
      <c r="K69" s="41" t="s">
        <v>11</v>
      </c>
      <c r="L69" s="59">
        <v>1</v>
      </c>
      <c r="M69" s="60">
        <v>1</v>
      </c>
      <c r="N69" s="49">
        <f t="shared" si="8"/>
        <v>1</v>
      </c>
      <c r="O69" s="76"/>
    </row>
    <row r="70" spans="9:15" ht="13.5" thickBot="1" x14ac:dyDescent="0.3">
      <c r="I70" s="1" t="s">
        <v>38</v>
      </c>
      <c r="J70" s="64"/>
      <c r="K70" s="64"/>
      <c r="L70" s="64"/>
      <c r="M70" s="64"/>
      <c r="N70" s="64"/>
      <c r="O70" s="65"/>
    </row>
    <row r="71" spans="9:15" x14ac:dyDescent="0.25">
      <c r="I71" s="68">
        <v>7</v>
      </c>
      <c r="J71" s="29" t="s">
        <v>5</v>
      </c>
      <c r="K71" s="30" t="s">
        <v>6</v>
      </c>
      <c r="L71" s="54">
        <v>1</v>
      </c>
      <c r="M71" s="55">
        <v>1</v>
      </c>
      <c r="N71" s="33">
        <f t="shared" ref="N71:N72" si="9">((-(L71/(L71+M71)))*(LOG(L71/(L71+M71))/LOG(2)))-((M71/(L71+M71))*(LOG(M71/(L71+M71))/LOG(2)))</f>
        <v>1</v>
      </c>
      <c r="O71" s="29">
        <f>N64-((SUM(L71:M71)/SUM(L71:M72))*N71)-((SUM(L72:M72)/SUM(L71:M72))*N72)</f>
        <v>0.25162916738782282</v>
      </c>
    </row>
    <row r="72" spans="9:15" ht="13.5" thickBot="1" x14ac:dyDescent="0.3">
      <c r="I72" s="69"/>
      <c r="J72" s="40"/>
      <c r="K72" s="41" t="s">
        <v>7</v>
      </c>
      <c r="L72" s="59">
        <v>1</v>
      </c>
      <c r="M72" s="60">
        <v>0</v>
      </c>
      <c r="N72" s="44">
        <v>0</v>
      </c>
      <c r="O72" s="40"/>
    </row>
    <row r="73" spans="9:15" x14ac:dyDescent="0.25">
      <c r="I73" s="69"/>
      <c r="J73" s="29" t="s">
        <v>15</v>
      </c>
      <c r="K73" s="30" t="s">
        <v>16</v>
      </c>
      <c r="L73" s="54">
        <v>1</v>
      </c>
      <c r="M73" s="55">
        <v>0</v>
      </c>
      <c r="N73" s="33">
        <v>0</v>
      </c>
      <c r="O73" s="57">
        <f>N64-((SUM(L73:M73)/SUM(L73:M75))*N73)-((SUM(L74:M74)/SUM(L73:M75))*N74)-((SUM(L75:M75)/SUM(L73:M75))*N75)</f>
        <v>0.91829583405448945</v>
      </c>
    </row>
    <row r="74" spans="9:15" x14ac:dyDescent="0.25">
      <c r="I74" s="69"/>
      <c r="J74" s="39"/>
      <c r="K74" s="53" t="s">
        <v>17</v>
      </c>
      <c r="L74" s="70">
        <v>0</v>
      </c>
      <c r="M74" s="71">
        <v>1</v>
      </c>
      <c r="N74" s="49">
        <v>0</v>
      </c>
      <c r="O74" s="73"/>
    </row>
    <row r="75" spans="9:15" ht="13.5" thickBot="1" x14ac:dyDescent="0.3">
      <c r="I75" s="69"/>
      <c r="J75" s="40"/>
      <c r="K75" s="41" t="s">
        <v>18</v>
      </c>
      <c r="L75" s="59">
        <v>1</v>
      </c>
      <c r="M75" s="60">
        <v>0</v>
      </c>
      <c r="N75" s="49">
        <v>0</v>
      </c>
      <c r="O75" s="62"/>
    </row>
    <row r="76" spans="9:15" x14ac:dyDescent="0.25">
      <c r="I76" s="69"/>
      <c r="J76" s="29" t="s">
        <v>19</v>
      </c>
      <c r="K76" s="30" t="s">
        <v>10</v>
      </c>
      <c r="L76" s="54">
        <v>1</v>
      </c>
      <c r="M76" s="55">
        <v>1</v>
      </c>
      <c r="N76" s="33">
        <f t="shared" ref="N75:N77" si="10">((-(L76/(L76+M76)))*(LOG(L76/(L76+M76))/LOG(2)))-((M76/(L76+M76))*(LOG(M76/(L76+M76))/LOG(2)))</f>
        <v>1</v>
      </c>
      <c r="O76" s="75">
        <f>N64-((SUM(L76:M76)/SUM(L76:M77))*N76)-((SUM(L77:M77)/SUM(L76:M77))*N77)</f>
        <v>0.25162916738782282</v>
      </c>
    </row>
    <row r="77" spans="9:15" ht="13.5" thickBot="1" x14ac:dyDescent="0.3">
      <c r="I77" s="74"/>
      <c r="J77" s="40"/>
      <c r="K77" s="41" t="s">
        <v>11</v>
      </c>
      <c r="L77" s="59">
        <v>1</v>
      </c>
      <c r="M77" s="60">
        <v>0</v>
      </c>
      <c r="N77" s="49">
        <v>0</v>
      </c>
      <c r="O77" s="76"/>
    </row>
  </sheetData>
  <mergeCells count="169">
    <mergeCell ref="Q55:Q58"/>
    <mergeCell ref="A1:G1"/>
    <mergeCell ref="I1:O1"/>
    <mergeCell ref="R1:W1"/>
    <mergeCell ref="Q54:W54"/>
    <mergeCell ref="R55:R56"/>
    <mergeCell ref="W55:W56"/>
    <mergeCell ref="R57:R58"/>
    <mergeCell ref="W57:W58"/>
    <mergeCell ref="Q46:W46"/>
    <mergeCell ref="R47:R48"/>
    <mergeCell ref="W47:W48"/>
    <mergeCell ref="R49:R51"/>
    <mergeCell ref="W49:W51"/>
    <mergeCell ref="R52:R53"/>
    <mergeCell ref="W52:W53"/>
    <mergeCell ref="Q47:Q53"/>
    <mergeCell ref="R38:R40"/>
    <mergeCell ref="W38:W40"/>
    <mergeCell ref="R41:R42"/>
    <mergeCell ref="W41:W42"/>
    <mergeCell ref="R43:R45"/>
    <mergeCell ref="W43:W45"/>
    <mergeCell ref="R30:R31"/>
    <mergeCell ref="W30:W31"/>
    <mergeCell ref="R32:R34"/>
    <mergeCell ref="W32:W34"/>
    <mergeCell ref="Q35:W35"/>
    <mergeCell ref="R36:R37"/>
    <mergeCell ref="W36:W37"/>
    <mergeCell ref="Q36:Q45"/>
    <mergeCell ref="R18:R20"/>
    <mergeCell ref="W18:W20"/>
    <mergeCell ref="Q21:W21"/>
    <mergeCell ref="Q22:Q34"/>
    <mergeCell ref="R22:R23"/>
    <mergeCell ref="W22:W23"/>
    <mergeCell ref="R24:R26"/>
    <mergeCell ref="W24:W26"/>
    <mergeCell ref="R27:R29"/>
    <mergeCell ref="W27:W29"/>
    <mergeCell ref="R10:R12"/>
    <mergeCell ref="W10:W12"/>
    <mergeCell ref="R13:R14"/>
    <mergeCell ref="W13:W14"/>
    <mergeCell ref="R15:R17"/>
    <mergeCell ref="W15:W17"/>
    <mergeCell ref="Q2:Q3"/>
    <mergeCell ref="R2:R3"/>
    <mergeCell ref="S2:S3"/>
    <mergeCell ref="T2:V2"/>
    <mergeCell ref="W2:W3"/>
    <mergeCell ref="Q5:Q19"/>
    <mergeCell ref="R5:R6"/>
    <mergeCell ref="W5:W6"/>
    <mergeCell ref="R7:R9"/>
    <mergeCell ref="W7:W9"/>
    <mergeCell ref="I70:O70"/>
    <mergeCell ref="J71:J72"/>
    <mergeCell ref="O71:O72"/>
    <mergeCell ref="J73:J75"/>
    <mergeCell ref="O73:O75"/>
    <mergeCell ref="J76:J77"/>
    <mergeCell ref="O76:O77"/>
    <mergeCell ref="I71:I77"/>
    <mergeCell ref="I60:I69"/>
    <mergeCell ref="J60:J61"/>
    <mergeCell ref="O60:O61"/>
    <mergeCell ref="J62:J64"/>
    <mergeCell ref="O62:O64"/>
    <mergeCell ref="J65:J67"/>
    <mergeCell ref="O65:O67"/>
    <mergeCell ref="J68:J69"/>
    <mergeCell ref="O68:O69"/>
    <mergeCell ref="J55:J56"/>
    <mergeCell ref="O55:O56"/>
    <mergeCell ref="J57:J58"/>
    <mergeCell ref="O57:O58"/>
    <mergeCell ref="I55:I58"/>
    <mergeCell ref="I59:O59"/>
    <mergeCell ref="J49:J51"/>
    <mergeCell ref="O49:O51"/>
    <mergeCell ref="J52:J53"/>
    <mergeCell ref="O52:O53"/>
    <mergeCell ref="I47:I53"/>
    <mergeCell ref="I54:O54"/>
    <mergeCell ref="J41:J43"/>
    <mergeCell ref="O41:O43"/>
    <mergeCell ref="J44:J45"/>
    <mergeCell ref="O44:O45"/>
    <mergeCell ref="I46:O46"/>
    <mergeCell ref="J47:J48"/>
    <mergeCell ref="O47:O48"/>
    <mergeCell ref="J30:J31"/>
    <mergeCell ref="O30:O31"/>
    <mergeCell ref="J32:J34"/>
    <mergeCell ref="O32:O34"/>
    <mergeCell ref="I35:O35"/>
    <mergeCell ref="I36:I45"/>
    <mergeCell ref="J36:J37"/>
    <mergeCell ref="O36:O37"/>
    <mergeCell ref="J38:J40"/>
    <mergeCell ref="O38:O40"/>
    <mergeCell ref="J22:J23"/>
    <mergeCell ref="O22:O23"/>
    <mergeCell ref="J24:J26"/>
    <mergeCell ref="O24:O26"/>
    <mergeCell ref="J27:J29"/>
    <mergeCell ref="O27:O29"/>
    <mergeCell ref="J18:J20"/>
    <mergeCell ref="O18:O20"/>
    <mergeCell ref="A20:G20"/>
    <mergeCell ref="A34:G34"/>
    <mergeCell ref="I21:O21"/>
    <mergeCell ref="I22:I34"/>
    <mergeCell ref="J10:J12"/>
    <mergeCell ref="O10:O12"/>
    <mergeCell ref="J13:J14"/>
    <mergeCell ref="O13:O14"/>
    <mergeCell ref="J15:J17"/>
    <mergeCell ref="O15:O17"/>
    <mergeCell ref="I2:I3"/>
    <mergeCell ref="J2:J3"/>
    <mergeCell ref="K2:K3"/>
    <mergeCell ref="L2:N2"/>
    <mergeCell ref="O2:O3"/>
    <mergeCell ref="I5:I19"/>
    <mergeCell ref="J5:J6"/>
    <mergeCell ref="O5:O6"/>
    <mergeCell ref="J7:J9"/>
    <mergeCell ref="O7:O9"/>
    <mergeCell ref="B35:B36"/>
    <mergeCell ref="B37:B39"/>
    <mergeCell ref="B40:B42"/>
    <mergeCell ref="B43:B44"/>
    <mergeCell ref="A35:A44"/>
    <mergeCell ref="G43:G44"/>
    <mergeCell ref="G40:G42"/>
    <mergeCell ref="G37:G39"/>
    <mergeCell ref="G35:G36"/>
    <mergeCell ref="G21:G22"/>
    <mergeCell ref="G31:G33"/>
    <mergeCell ref="G29:G30"/>
    <mergeCell ref="G26:G28"/>
    <mergeCell ref="G23:G25"/>
    <mergeCell ref="B21:B22"/>
    <mergeCell ref="B23:B25"/>
    <mergeCell ref="B26:B28"/>
    <mergeCell ref="B29:B30"/>
    <mergeCell ref="B31:B33"/>
    <mergeCell ref="A21:A33"/>
    <mergeCell ref="B13:B14"/>
    <mergeCell ref="B15:B17"/>
    <mergeCell ref="B18:B19"/>
    <mergeCell ref="A5:A19"/>
    <mergeCell ref="G13:G14"/>
    <mergeCell ref="G15:G17"/>
    <mergeCell ref="G18:G19"/>
    <mergeCell ref="G5:G6"/>
    <mergeCell ref="G7:G9"/>
    <mergeCell ref="G10:G12"/>
    <mergeCell ref="B5:B6"/>
    <mergeCell ref="B7:B9"/>
    <mergeCell ref="B10:B12"/>
    <mergeCell ref="A2:A3"/>
    <mergeCell ref="B2:B3"/>
    <mergeCell ref="C2:C3"/>
    <mergeCell ref="G2:G3"/>
    <mergeCell ref="D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21" workbookViewId="0">
      <selection activeCell="D2" sqref="D2:F2"/>
    </sheetView>
  </sheetViews>
  <sheetFormatPr defaultRowHeight="15" x14ac:dyDescent="0.25"/>
  <cols>
    <col min="1" max="1" width="3.140625" bestFit="1" customWidth="1"/>
    <col min="2" max="2" width="15.5703125" bestFit="1" customWidth="1"/>
    <col min="3" max="3" width="13.85546875" bestFit="1" customWidth="1"/>
    <col min="4" max="5" width="3" bestFit="1" customWidth="1"/>
    <col min="6" max="6" width="12" customWidth="1"/>
    <col min="7" max="7" width="15.85546875" bestFit="1" customWidth="1"/>
    <col min="9" max="9" width="3.140625" bestFit="1" customWidth="1"/>
    <col min="10" max="10" width="14.42578125" bestFit="1" customWidth="1"/>
    <col min="11" max="11" width="13.85546875" bestFit="1" customWidth="1"/>
    <col min="12" max="12" width="2.140625" bestFit="1" customWidth="1"/>
    <col min="13" max="13" width="3" bestFit="1" customWidth="1"/>
    <col min="14" max="14" width="12" bestFit="1" customWidth="1"/>
    <col min="15" max="15" width="15.85546875" bestFit="1" customWidth="1"/>
  </cols>
  <sheetData>
    <row r="1" spans="1:7" x14ac:dyDescent="0.25">
      <c r="A1" s="8" t="s">
        <v>29</v>
      </c>
      <c r="B1" s="8" t="s">
        <v>3</v>
      </c>
      <c r="C1" s="8" t="s">
        <v>4</v>
      </c>
      <c r="D1" s="9" t="s">
        <v>0</v>
      </c>
      <c r="E1" s="10"/>
      <c r="F1" s="11"/>
      <c r="G1" s="8" t="s">
        <v>44</v>
      </c>
    </row>
    <row r="2" spans="1:7" ht="15.75" thickBot="1" x14ac:dyDescent="0.3">
      <c r="A2" s="16"/>
      <c r="B2" s="16"/>
      <c r="C2" s="102"/>
      <c r="D2" s="104" t="s">
        <v>1</v>
      </c>
      <c r="E2" s="104" t="s">
        <v>2</v>
      </c>
      <c r="F2" s="104" t="s">
        <v>8</v>
      </c>
      <c r="G2" s="103"/>
    </row>
    <row r="3" spans="1:7" ht="15.75" thickBot="1" x14ac:dyDescent="0.3">
      <c r="A3" s="26"/>
      <c r="B3" s="27" t="s">
        <v>9</v>
      </c>
      <c r="C3" s="93"/>
      <c r="D3" s="50">
        <v>68</v>
      </c>
      <c r="E3" s="51">
        <v>39</v>
      </c>
      <c r="F3" s="52">
        <f>((-(D3/(D3+E3)))*(LOG(D3/(D3+E3))/LOG(2)))-((E3/(D3+E3))*(LOG(E3/(D3+E3))/LOG(2)))</f>
        <v>0.94634399817076598</v>
      </c>
      <c r="G3" s="28"/>
    </row>
    <row r="4" spans="1:7" x14ac:dyDescent="0.25">
      <c r="A4" s="34">
        <v>1</v>
      </c>
      <c r="B4" s="90" t="s">
        <v>5</v>
      </c>
      <c r="C4" s="30" t="s">
        <v>6</v>
      </c>
      <c r="D4" s="31">
        <v>52</v>
      </c>
      <c r="E4" s="32">
        <v>27</v>
      </c>
      <c r="F4" s="33">
        <f>((-(D4/(D4+E4)))*(LOG(D4/(D4+E4))/LOG(2)))-((E4/(D4+E4))*(LOG(E4/(D4+E4))/LOG(2)))</f>
        <v>0.92650444562329981</v>
      </c>
      <c r="G4" s="83">
        <f>F3-((SUM(D4:E4)/SUM(D4:E5))*F4)-((SUM(D5:E5)/SUM(D4:E5))*F5)</f>
        <v>4.4726055240396079E-3</v>
      </c>
    </row>
    <row r="5" spans="1:7" ht="15.75" thickBot="1" x14ac:dyDescent="0.3">
      <c r="A5" s="34"/>
      <c r="B5" s="91"/>
      <c r="C5" s="41" t="s">
        <v>7</v>
      </c>
      <c r="D5" s="42">
        <v>16</v>
      </c>
      <c r="E5" s="43">
        <v>12</v>
      </c>
      <c r="F5" s="44">
        <f>((-(D5/(D5+E5)))*(LOG(D5/(D5+E5))/LOG(2)))-((E5/(D5+E5))*(LOG(E5/(D5+E5))/LOG(2)))</f>
        <v>0.98522813603425152</v>
      </c>
      <c r="G5" s="84"/>
    </row>
    <row r="6" spans="1:7" x14ac:dyDescent="0.25">
      <c r="A6" s="34"/>
      <c r="B6" s="90" t="s">
        <v>12</v>
      </c>
      <c r="C6" s="30">
        <v>1</v>
      </c>
      <c r="D6" s="31">
        <v>7</v>
      </c>
      <c r="E6" s="32">
        <v>6</v>
      </c>
      <c r="F6" s="33">
        <f>((-(D6/(D6+E6)))*(LOG(D6/(D6+E6))/LOG(2)))-((E6/(D6+E6))*(LOG(E6/(D6+E6))/LOG(2)))</f>
        <v>0.99572745208492552</v>
      </c>
      <c r="G6" s="83">
        <f>F3-((SUM(D6:E6)/SUM(D6:E8))*F6)-((SUM(D7:E7)/SUM(D6:E8))*F7)-((SUM(D8:E8)/SUM(D6:E8))*F8)</f>
        <v>5.6395005361315198E-3</v>
      </c>
    </row>
    <row r="7" spans="1:7" x14ac:dyDescent="0.25">
      <c r="A7" s="34"/>
      <c r="B7" s="92"/>
      <c r="C7" s="46" t="s">
        <v>13</v>
      </c>
      <c r="D7" s="47">
        <v>49</v>
      </c>
      <c r="E7" s="48">
        <v>30</v>
      </c>
      <c r="F7" s="49">
        <f>((-(D7/(D7+E7)))*(LOG(D7/(D7+E7))/LOG(2)))-((E7/(D7+E7))*(LOG(E7/(D7+E7))/LOG(2)))</f>
        <v>0.95786302374797938</v>
      </c>
      <c r="G7" s="85"/>
    </row>
    <row r="8" spans="1:7" ht="15.75" thickBot="1" x14ac:dyDescent="0.3">
      <c r="A8" s="34"/>
      <c r="B8" s="91"/>
      <c r="C8" s="41" t="s">
        <v>14</v>
      </c>
      <c r="D8" s="42">
        <v>12</v>
      </c>
      <c r="E8" s="43">
        <v>4</v>
      </c>
      <c r="F8" s="44">
        <f>((-(D8/(D8+E8)))*(LOG(D8/(D8+E8))/LOG(2)))-((E8/(D8+E8))*(LOG(E8/(D8+E8))/LOG(2)))</f>
        <v>0.81127812445913283</v>
      </c>
      <c r="G8" s="84"/>
    </row>
    <row r="9" spans="1:7" x14ac:dyDescent="0.25">
      <c r="A9" s="34"/>
      <c r="B9" s="90" t="s">
        <v>15</v>
      </c>
      <c r="C9" s="30" t="s">
        <v>16</v>
      </c>
      <c r="D9" s="31">
        <v>19</v>
      </c>
      <c r="E9" s="32">
        <v>4</v>
      </c>
      <c r="F9" s="33">
        <f>((-(D9/(D9+E9)))*(LOG(D9/(D9+E9))/LOG(2)))-((E9/(D9+E9))*(LOG(E9/(D9+E9))/LOG(2)))</f>
        <v>0.66657835799492049</v>
      </c>
      <c r="G9" s="83">
        <f>F3-((SUM(D9:E9)/SUM(D9:E11))*F9)-((SUM(D10:E10)/SUM(D9:E11))*F10)-((SUM(D11:E11)/SUM(D9:E11))*F11)</f>
        <v>5.1796485662822717E-2</v>
      </c>
    </row>
    <row r="10" spans="1:7" x14ac:dyDescent="0.25">
      <c r="A10" s="34"/>
      <c r="B10" s="92"/>
      <c r="C10" s="53" t="s">
        <v>17</v>
      </c>
      <c r="D10" s="47">
        <v>28</v>
      </c>
      <c r="E10" s="48">
        <v>26</v>
      </c>
      <c r="F10" s="49">
        <f>((-(D10/(D10+E10)))*(LOG(D10/(D10+E10))/LOG(2)))-((E10/(D10+E10))*(LOG(E10/(D10+E10))/LOG(2)))</f>
        <v>0.99901027088048133</v>
      </c>
      <c r="G10" s="85"/>
    </row>
    <row r="11" spans="1:7" ht="15.75" thickBot="1" x14ac:dyDescent="0.3">
      <c r="A11" s="34"/>
      <c r="B11" s="91"/>
      <c r="C11" s="41" t="s">
        <v>18</v>
      </c>
      <c r="D11" s="42">
        <v>21</v>
      </c>
      <c r="E11" s="43">
        <v>9</v>
      </c>
      <c r="F11" s="44">
        <f>((-(D11/(D11+E11)))*(LOG(D11/(D11+E11))/LOG(2)))-((E11/(D11+E11))*(LOG(E11/(D11+E11))/LOG(2)))</f>
        <v>0.8812908992306927</v>
      </c>
      <c r="G11" s="84"/>
    </row>
    <row r="12" spans="1:7" x14ac:dyDescent="0.25">
      <c r="A12" s="34"/>
      <c r="B12" s="90" t="s">
        <v>19</v>
      </c>
      <c r="C12" s="30" t="s">
        <v>10</v>
      </c>
      <c r="D12" s="31">
        <v>58</v>
      </c>
      <c r="E12" s="32">
        <v>32</v>
      </c>
      <c r="F12" s="33">
        <f>((-(D12/(D12+E12)))*(LOG(D12/(D12+E12))/LOG(2)))-((E12/(D12+E12))*(LOG(E12/(D12+E12))/LOG(2)))</f>
        <v>0.93893201058079478</v>
      </c>
      <c r="G12" s="83">
        <f>F3-((SUM(D12:E12)/SUM(D12:E13))*F12)-((SUM(D13:E13)/SUM(D12:E13))*F13)</f>
        <v>1.2974201310421984E-3</v>
      </c>
    </row>
    <row r="13" spans="1:7" ht="15.75" thickBot="1" x14ac:dyDescent="0.3">
      <c r="A13" s="34"/>
      <c r="B13" s="91"/>
      <c r="C13" s="41" t="s">
        <v>11</v>
      </c>
      <c r="D13" s="42">
        <v>10</v>
      </c>
      <c r="E13" s="43">
        <v>7</v>
      </c>
      <c r="F13" s="44">
        <f>((-(D13/(D13+E13)))*(LOG(D13/(D13+E13))/LOG(2)))-((E13/(D13+E13))*(LOG(E13/(D13+E13))/LOG(2)))</f>
        <v>0.97741781752817158</v>
      </c>
      <c r="G13" s="84"/>
    </row>
    <row r="14" spans="1:7" x14ac:dyDescent="0.25">
      <c r="A14" s="34"/>
      <c r="B14" s="90" t="s">
        <v>22</v>
      </c>
      <c r="C14" s="30" t="s">
        <v>20</v>
      </c>
      <c r="D14" s="31">
        <v>15</v>
      </c>
      <c r="E14" s="32">
        <v>5</v>
      </c>
      <c r="F14" s="33">
        <f>((-(D14/(D14+E14)))*(LOG(D14/(D14+E14))/LOG(2)))-((E14/(D14+E14))*(LOG(E14/(D14+E14))/LOG(2)))</f>
        <v>0.81127812445913283</v>
      </c>
      <c r="G14" s="83">
        <f>F3-((SUM(D14:E14)/SUM(D14:E16))*F14)-((SUM(D15:E15)/SUM(D14:E16))*F15)-((SUM(D16:E16)/SUM(D14:E16))*F16)</f>
        <v>0.16904804906619214</v>
      </c>
    </row>
    <row r="15" spans="1:7" x14ac:dyDescent="0.25">
      <c r="A15" s="34"/>
      <c r="B15" s="92"/>
      <c r="C15" s="53" t="s">
        <v>21</v>
      </c>
      <c r="D15" s="47">
        <v>50</v>
      </c>
      <c r="E15" s="48">
        <v>17</v>
      </c>
      <c r="F15" s="49">
        <f>((-(D15/(D15+E15)))*(LOG(D15/(D15+E15))/LOG(2)))-((E15/(D15+E15))*(LOG(E15/(D15+E15))/LOG(2)))</f>
        <v>0.81713877568177218</v>
      </c>
      <c r="G15" s="85"/>
    </row>
    <row r="16" spans="1:7" ht="15.75" thickBot="1" x14ac:dyDescent="0.3">
      <c r="A16" s="34"/>
      <c r="B16" s="91"/>
      <c r="C16" s="41" t="s">
        <v>23</v>
      </c>
      <c r="D16" s="42">
        <v>3</v>
      </c>
      <c r="E16" s="43">
        <v>17</v>
      </c>
      <c r="F16" s="44">
        <f>((-(D16/(D16+E16)))*(LOG(D16/(D16+E16))/LOG(2)))-((E16/(D16+E16))*(LOG(E16/(D16+E16))/LOG(2)))</f>
        <v>0.60984030471640049</v>
      </c>
      <c r="G16" s="84"/>
    </row>
    <row r="17" spans="1:7" x14ac:dyDescent="0.25">
      <c r="A17" s="34"/>
      <c r="B17" s="90" t="s">
        <v>24</v>
      </c>
      <c r="C17" s="30" t="s">
        <v>30</v>
      </c>
      <c r="D17" s="54">
        <v>0</v>
      </c>
      <c r="E17" s="55">
        <v>20</v>
      </c>
      <c r="F17" s="33">
        <v>0</v>
      </c>
      <c r="G17" s="86">
        <f>F3-((SUM(D17:E17)/SUM(D17:E19))*F17)-((SUM(D18:E18)/SUM(D17:E19))*F18)-((SUM(D19:E19)/SUM(D17:E19))*F19)</f>
        <v>0.46268532198827478</v>
      </c>
    </row>
    <row r="18" spans="1:7" x14ac:dyDescent="0.25">
      <c r="A18" s="34"/>
      <c r="B18" s="92"/>
      <c r="C18" s="53" t="s">
        <v>25</v>
      </c>
      <c r="D18" s="70">
        <v>37</v>
      </c>
      <c r="E18" s="71">
        <v>19</v>
      </c>
      <c r="F18" s="49">
        <f>((-(D18/(D18+E18)))*(LOG(D18/(D18+E18))/LOG(2)))-((E18/(D18+E18))*(LOG(E18/(D18+E18))/LOG(2)))</f>
        <v>0.92413354199154574</v>
      </c>
      <c r="G18" s="87"/>
    </row>
    <row r="19" spans="1:7" ht="15.75" thickBot="1" x14ac:dyDescent="0.3">
      <c r="A19" s="66"/>
      <c r="B19" s="91"/>
      <c r="C19" s="97" t="s">
        <v>26</v>
      </c>
      <c r="D19" s="94">
        <v>31</v>
      </c>
      <c r="E19" s="95">
        <v>0</v>
      </c>
      <c r="F19" s="96">
        <v>0</v>
      </c>
      <c r="G19" s="88"/>
    </row>
    <row r="20" spans="1:7" ht="15.75" thickBot="1" x14ac:dyDescent="0.3">
      <c r="A20" s="1" t="s">
        <v>33</v>
      </c>
      <c r="B20" s="64"/>
      <c r="C20" s="89"/>
      <c r="D20" s="89"/>
      <c r="E20" s="89"/>
      <c r="F20" s="89"/>
      <c r="G20" s="65"/>
    </row>
    <row r="21" spans="1:7" x14ac:dyDescent="0.25">
      <c r="A21" s="35">
        <v>2</v>
      </c>
      <c r="B21" s="29" t="s">
        <v>5</v>
      </c>
      <c r="C21" s="30" t="s">
        <v>6</v>
      </c>
      <c r="D21" s="54">
        <v>27</v>
      </c>
      <c r="E21" s="55">
        <v>15</v>
      </c>
      <c r="F21" s="33">
        <f t="shared" ref="F21:F25" si="0">((-(D21/(D21+E21)))*(LOG(D21/(D21+E21))/LOG(2)))-((E21/(D21+E21))*(LOG(E21/(D21+E21))/LOG(2)))</f>
        <v>0.94028595867063092</v>
      </c>
      <c r="G21" s="29">
        <f>F18-((SUM(D21:E21)/SUM(D21:E22))*F21)-((SUM(D22:E22)/SUM(D21:E22))*F22)</f>
        <v>3.1389308469148558E-3</v>
      </c>
    </row>
    <row r="22" spans="1:7" ht="15.75" thickBot="1" x14ac:dyDescent="0.3">
      <c r="A22" s="34"/>
      <c r="B22" s="40"/>
      <c r="C22" s="41" t="s">
        <v>7</v>
      </c>
      <c r="D22" s="59">
        <v>10</v>
      </c>
      <c r="E22" s="60">
        <v>4</v>
      </c>
      <c r="F22" s="44">
        <f t="shared" si="0"/>
        <v>0.863120568566631</v>
      </c>
      <c r="G22" s="40"/>
    </row>
    <row r="23" spans="1:7" x14ac:dyDescent="0.25">
      <c r="A23" s="34"/>
      <c r="B23" s="29" t="s">
        <v>12</v>
      </c>
      <c r="C23" s="30">
        <v>1</v>
      </c>
      <c r="D23" s="54">
        <v>5</v>
      </c>
      <c r="E23" s="55">
        <v>3</v>
      </c>
      <c r="F23" s="33">
        <f t="shared" si="0"/>
        <v>0.95443400292496505</v>
      </c>
      <c r="G23" s="29">
        <f>F18-((SUM(D23:E23)/SUM(D23:E25))*F23)-((SUM(D24:E24)/SUM(D23:E25))*F24)-((SUM(D25:E25)/SUM(D23:E25))*F25)</f>
        <v>2.0168862401880219E-2</v>
      </c>
    </row>
    <row r="24" spans="1:7" x14ac:dyDescent="0.25">
      <c r="A24" s="34"/>
      <c r="B24" s="39"/>
      <c r="C24" s="46" t="s">
        <v>13</v>
      </c>
      <c r="D24" s="70">
        <v>26</v>
      </c>
      <c r="E24" s="71">
        <v>15</v>
      </c>
      <c r="F24" s="49">
        <f t="shared" si="0"/>
        <v>0.94743513618403075</v>
      </c>
      <c r="G24" s="39"/>
    </row>
    <row r="25" spans="1:7" ht="15.75" thickBot="1" x14ac:dyDescent="0.3">
      <c r="A25" s="34"/>
      <c r="B25" s="40"/>
      <c r="C25" s="41" t="s">
        <v>14</v>
      </c>
      <c r="D25" s="59">
        <v>6</v>
      </c>
      <c r="E25" s="60">
        <v>1</v>
      </c>
      <c r="F25" s="44">
        <f t="shared" si="0"/>
        <v>0.59167277858232736</v>
      </c>
      <c r="G25" s="40"/>
    </row>
    <row r="26" spans="1:7" x14ac:dyDescent="0.25">
      <c r="A26" s="34"/>
      <c r="B26" s="29" t="s">
        <v>15</v>
      </c>
      <c r="C26" s="30" t="s">
        <v>16</v>
      </c>
      <c r="D26" s="54">
        <v>17</v>
      </c>
      <c r="E26" s="55">
        <v>0</v>
      </c>
      <c r="F26" s="33">
        <v>0</v>
      </c>
      <c r="G26" s="29">
        <f>F18-((SUM(D26:E26)/SUM(D26:E28))*F26)-((SUM(D27:E27)/SUM(D26:E28))*F27)-((SUM(D28:E28)/SUM(D26:E28))*F28)</f>
        <v>0.30578522536949404</v>
      </c>
    </row>
    <row r="27" spans="1:7" x14ac:dyDescent="0.25">
      <c r="A27" s="34"/>
      <c r="B27" s="39"/>
      <c r="C27" s="53" t="s">
        <v>17</v>
      </c>
      <c r="D27" s="70">
        <v>7</v>
      </c>
      <c r="E27" s="71">
        <v>14</v>
      </c>
      <c r="F27" s="49">
        <f t="shared" ref="F27:F33" si="1">((-(D27/(D27+E27)))*(LOG(D27/(D27+E27))/LOG(2)))-((E27/(D27+E27))*(LOG(E27/(D27+E27))/LOG(2)))</f>
        <v>0.91829583405448945</v>
      </c>
      <c r="G27" s="39"/>
    </row>
    <row r="28" spans="1:7" ht="15.75" thickBot="1" x14ac:dyDescent="0.3">
      <c r="A28" s="34"/>
      <c r="B28" s="40"/>
      <c r="C28" s="41" t="s">
        <v>18</v>
      </c>
      <c r="D28" s="59">
        <v>13</v>
      </c>
      <c r="E28" s="60">
        <v>5</v>
      </c>
      <c r="F28" s="44">
        <f t="shared" si="1"/>
        <v>0.85240517864947862</v>
      </c>
      <c r="G28" s="40"/>
    </row>
    <row r="29" spans="1:7" x14ac:dyDescent="0.25">
      <c r="A29" s="34"/>
      <c r="B29" s="29" t="s">
        <v>19</v>
      </c>
      <c r="C29" s="30" t="s">
        <v>10</v>
      </c>
      <c r="D29" s="54">
        <v>28</v>
      </c>
      <c r="E29" s="55">
        <v>18</v>
      </c>
      <c r="F29" s="33">
        <f t="shared" si="1"/>
        <v>0.96563613337060983</v>
      </c>
      <c r="G29" s="29">
        <f>F18-((SUM(D29:E29)/SUM(D29:E30))*F29)-((SUM(D30:E30)/SUM(D29:E30))*F30)</f>
        <v>4.7183219296173196E-2</v>
      </c>
    </row>
    <row r="30" spans="1:7" ht="15.75" thickBot="1" x14ac:dyDescent="0.3">
      <c r="A30" s="34"/>
      <c r="B30" s="40"/>
      <c r="C30" s="41" t="s">
        <v>11</v>
      </c>
      <c r="D30" s="59">
        <v>9</v>
      </c>
      <c r="E30" s="60">
        <v>1</v>
      </c>
      <c r="F30" s="44">
        <f t="shared" si="1"/>
        <v>0.46899559358928122</v>
      </c>
      <c r="G30" s="40"/>
    </row>
    <row r="31" spans="1:7" x14ac:dyDescent="0.25">
      <c r="A31" s="34"/>
      <c r="B31" s="29" t="s">
        <v>22</v>
      </c>
      <c r="C31" s="30" t="s">
        <v>20</v>
      </c>
      <c r="D31" s="54">
        <v>10</v>
      </c>
      <c r="E31" s="55">
        <v>0</v>
      </c>
      <c r="F31" s="33">
        <v>0</v>
      </c>
      <c r="G31" s="57">
        <f>F18-((SUM(D31:E31)/SUM(D31:E33))*F31)-((SUM(D32:E32)/SUM(D31:E33))*F32)-((SUM(D33:E33)/SUM(D31:E33))*F33)</f>
        <v>0.37999874785598037</v>
      </c>
    </row>
    <row r="32" spans="1:7" x14ac:dyDescent="0.25">
      <c r="A32" s="34"/>
      <c r="B32" s="39"/>
      <c r="C32" s="53" t="s">
        <v>21</v>
      </c>
      <c r="D32" s="70">
        <v>25</v>
      </c>
      <c r="E32" s="71">
        <v>6</v>
      </c>
      <c r="F32" s="49">
        <f t="shared" si="1"/>
        <v>0.7088356733321961</v>
      </c>
      <c r="G32" s="73"/>
    </row>
    <row r="33" spans="1:7" ht="15.75" thickBot="1" x14ac:dyDescent="0.3">
      <c r="A33" s="45"/>
      <c r="B33" s="40"/>
      <c r="C33" s="41" t="s">
        <v>23</v>
      </c>
      <c r="D33" s="59">
        <v>2</v>
      </c>
      <c r="E33" s="60">
        <v>13</v>
      </c>
      <c r="F33" s="44">
        <f t="shared" si="1"/>
        <v>0.56650950655290533</v>
      </c>
      <c r="G33" s="62"/>
    </row>
    <row r="34" spans="1:7" ht="15.75" thickBot="1" x14ac:dyDescent="0.3">
      <c r="A34" s="1" t="s">
        <v>34</v>
      </c>
      <c r="B34" s="64"/>
      <c r="C34" s="64"/>
      <c r="D34" s="64"/>
      <c r="E34" s="64"/>
      <c r="F34" s="64"/>
      <c r="G34" s="65"/>
    </row>
    <row r="35" spans="1:7" x14ac:dyDescent="0.25">
      <c r="A35" s="29">
        <v>3</v>
      </c>
      <c r="B35" s="29" t="s">
        <v>5</v>
      </c>
      <c r="C35" s="30" t="s">
        <v>6</v>
      </c>
      <c r="D35" s="54">
        <v>19</v>
      </c>
      <c r="E35" s="55">
        <v>5</v>
      </c>
      <c r="F35" s="33">
        <f t="shared" ref="F35:F41" si="2">((-(D35/(D35+E35)))*(LOG(D35/(D35+E35))/LOG(2)))-((E35/(D35+E35))*(LOG(E35/(D35+E35))/LOG(2)))</f>
        <v>0.73828486614345046</v>
      </c>
      <c r="G35" s="29">
        <f>F32-((SUM(D35:E35)/SUM(D35:E36))*F35)-((SUM(D36:E36)/SUM(D35:E36))*F36)</f>
        <v>3.6567624444830971E-3</v>
      </c>
    </row>
    <row r="36" spans="1:7" ht="15.75" thickBot="1" x14ac:dyDescent="0.3">
      <c r="A36" s="39"/>
      <c r="B36" s="40"/>
      <c r="C36" s="41" t="s">
        <v>7</v>
      </c>
      <c r="D36" s="59">
        <v>6</v>
      </c>
      <c r="E36" s="60">
        <v>1</v>
      </c>
      <c r="F36" s="44">
        <f t="shared" si="2"/>
        <v>0.59167277858232736</v>
      </c>
      <c r="G36" s="40"/>
    </row>
    <row r="37" spans="1:7" x14ac:dyDescent="0.25">
      <c r="A37" s="39"/>
      <c r="B37" s="29" t="s">
        <v>12</v>
      </c>
      <c r="C37" s="30">
        <v>1</v>
      </c>
      <c r="D37" s="54">
        <v>2</v>
      </c>
      <c r="E37" s="55">
        <v>1</v>
      </c>
      <c r="F37" s="33">
        <f t="shared" si="2"/>
        <v>0.91829583405448945</v>
      </c>
      <c r="G37" s="35">
        <f>F32-((SUM(D37:E37)/SUM(D37:E39))*F37)-((SUM(D38:E38)/SUM(D37:E39))*F38)-((SUM(D39:E39)/SUM(D37:E39))*F39)</f>
        <v>2.7609421040548088E-2</v>
      </c>
    </row>
    <row r="38" spans="1:7" x14ac:dyDescent="0.25">
      <c r="A38" s="39"/>
      <c r="B38" s="39"/>
      <c r="C38" s="46" t="s">
        <v>13</v>
      </c>
      <c r="D38" s="70">
        <v>21</v>
      </c>
      <c r="E38" s="71">
        <v>5</v>
      </c>
      <c r="F38" s="49">
        <f t="shared" si="2"/>
        <v>0.70627408918760071</v>
      </c>
      <c r="G38" s="34"/>
    </row>
    <row r="39" spans="1:7" ht="15.75" thickBot="1" x14ac:dyDescent="0.3">
      <c r="A39" s="39"/>
      <c r="B39" s="40"/>
      <c r="C39" s="41" t="s">
        <v>14</v>
      </c>
      <c r="D39" s="59">
        <v>2</v>
      </c>
      <c r="E39" s="60">
        <v>0</v>
      </c>
      <c r="F39" s="44">
        <v>0</v>
      </c>
      <c r="G39" s="45"/>
    </row>
    <row r="40" spans="1:7" x14ac:dyDescent="0.25">
      <c r="A40" s="39"/>
      <c r="B40" s="29" t="s">
        <v>15</v>
      </c>
      <c r="C40" s="30" t="s">
        <v>16</v>
      </c>
      <c r="D40" s="54">
        <v>13</v>
      </c>
      <c r="E40" s="55">
        <v>0</v>
      </c>
      <c r="F40" s="33">
        <v>0</v>
      </c>
      <c r="G40" s="57">
        <f>F32-((SUM(D40:E40)/SUM(D40:E42))*F40)-((SUM(D41:E41)/SUM(D40:E42))*F41)-((SUM(D42:E42)/SUM(D40:E42))*F42)</f>
        <v>0.49947357669758119</v>
      </c>
    </row>
    <row r="41" spans="1:7" x14ac:dyDescent="0.25">
      <c r="A41" s="39"/>
      <c r="B41" s="39"/>
      <c r="C41" s="53" t="s">
        <v>17</v>
      </c>
      <c r="D41" s="70">
        <v>2</v>
      </c>
      <c r="E41" s="71">
        <v>6</v>
      </c>
      <c r="F41" s="49">
        <f t="shared" si="2"/>
        <v>0.81127812445913283</v>
      </c>
      <c r="G41" s="73"/>
    </row>
    <row r="42" spans="1:7" ht="15.75" thickBot="1" x14ac:dyDescent="0.3">
      <c r="A42" s="39"/>
      <c r="B42" s="40"/>
      <c r="C42" s="41" t="s">
        <v>18</v>
      </c>
      <c r="D42" s="59">
        <v>10</v>
      </c>
      <c r="E42" s="60">
        <v>0</v>
      </c>
      <c r="F42" s="44">
        <v>0</v>
      </c>
      <c r="G42" s="62"/>
    </row>
    <row r="43" spans="1:7" x14ac:dyDescent="0.25">
      <c r="A43" s="39"/>
      <c r="B43" s="29" t="s">
        <v>19</v>
      </c>
      <c r="C43" s="30" t="s">
        <v>10</v>
      </c>
      <c r="D43" s="54">
        <v>21</v>
      </c>
      <c r="E43" s="55">
        <v>6</v>
      </c>
      <c r="F43" s="33">
        <f t="shared" ref="F43" si="3">((-(D43/(D43+E43)))*(LOG(D43/(D43+E43))/LOG(2)))-((E43/(D43+E43))*(LOG(E43/(D43+E43))/LOG(2)))</f>
        <v>0.76420450650862026</v>
      </c>
      <c r="G43" s="75">
        <f>F32-((SUM(D43:E43)/SUM(D43:E44))*F43)-((SUM(D44:E44)/SUM(D43:E44))*F44)</f>
        <v>4.3238199921462273E-2</v>
      </c>
    </row>
    <row r="44" spans="1:7" ht="15.75" thickBot="1" x14ac:dyDescent="0.3">
      <c r="A44" s="40"/>
      <c r="B44" s="40"/>
      <c r="C44" s="41" t="s">
        <v>11</v>
      </c>
      <c r="D44" s="59">
        <v>4</v>
      </c>
      <c r="E44" s="60">
        <v>0</v>
      </c>
      <c r="F44" s="44">
        <v>0</v>
      </c>
      <c r="G44" s="76"/>
    </row>
    <row r="45" spans="1:7" ht="15.75" thickBot="1" x14ac:dyDescent="0.3">
      <c r="A45" s="1" t="s">
        <v>46</v>
      </c>
      <c r="B45" s="64"/>
      <c r="C45" s="64"/>
      <c r="D45" s="64"/>
      <c r="E45" s="64"/>
      <c r="F45" s="64"/>
      <c r="G45" s="65"/>
    </row>
    <row r="46" spans="1:7" x14ac:dyDescent="0.25">
      <c r="A46" s="68">
        <v>4</v>
      </c>
      <c r="B46" s="29" t="s">
        <v>5</v>
      </c>
      <c r="C46" s="30" t="s">
        <v>6</v>
      </c>
      <c r="D46" s="54">
        <v>1</v>
      </c>
      <c r="E46" s="55">
        <v>5</v>
      </c>
      <c r="F46" s="33">
        <f t="shared" ref="F46:F49" si="4">((-(D46/(D46+E46)))*(LOG(D46/(D46+E46))/LOG(2)))-((E46/(D46+E46))*(LOG(E46/(D46+E46))/LOG(2)))</f>
        <v>0.65002242164835411</v>
      </c>
      <c r="G46" s="29">
        <f>F41-((SUM(D46:E46)/SUM(D46:E47))*F46)-((SUM(D47:E47)/SUM(D46:E47))*F47)</f>
        <v>7.376130822286725E-2</v>
      </c>
    </row>
    <row r="47" spans="1:7" ht="15.75" thickBot="1" x14ac:dyDescent="0.3">
      <c r="A47" s="69"/>
      <c r="B47" s="40"/>
      <c r="C47" s="41" t="s">
        <v>7</v>
      </c>
      <c r="D47" s="59">
        <v>1</v>
      </c>
      <c r="E47" s="60">
        <v>1</v>
      </c>
      <c r="F47" s="44">
        <f t="shared" si="4"/>
        <v>1</v>
      </c>
      <c r="G47" s="40"/>
    </row>
    <row r="48" spans="1:7" x14ac:dyDescent="0.25">
      <c r="A48" s="69"/>
      <c r="B48" s="29" t="s">
        <v>12</v>
      </c>
      <c r="C48" s="30">
        <v>1</v>
      </c>
      <c r="D48" s="54">
        <v>0</v>
      </c>
      <c r="E48" s="55">
        <v>1</v>
      </c>
      <c r="F48" s="33">
        <v>0</v>
      </c>
      <c r="G48" s="58">
        <f>F41-((SUM(D48:E48)/SUM(D48:E50))*F48)-((SUM(D49:E49)/SUM(D48:E50))*F49)-((SUM(D50:E50)/SUM(D48:E50))*F50)</f>
        <v>0.32376130822286725</v>
      </c>
    </row>
    <row r="49" spans="1:7" x14ac:dyDescent="0.25">
      <c r="A49" s="69"/>
      <c r="B49" s="39"/>
      <c r="C49" s="46" t="s">
        <v>13</v>
      </c>
      <c r="D49" s="70">
        <v>1</v>
      </c>
      <c r="E49" s="71">
        <v>5</v>
      </c>
      <c r="F49" s="49">
        <f t="shared" si="4"/>
        <v>0.65002242164835411</v>
      </c>
      <c r="G49" s="63"/>
    </row>
    <row r="50" spans="1:7" ht="15.75" thickBot="1" x14ac:dyDescent="0.3">
      <c r="A50" s="69"/>
      <c r="B50" s="40"/>
      <c r="C50" s="41" t="s">
        <v>14</v>
      </c>
      <c r="D50" s="59">
        <v>1</v>
      </c>
      <c r="E50" s="60">
        <v>0</v>
      </c>
      <c r="F50" s="44">
        <v>0</v>
      </c>
      <c r="G50" s="67"/>
    </row>
    <row r="51" spans="1:7" x14ac:dyDescent="0.25">
      <c r="A51" s="69"/>
      <c r="B51" s="29" t="s">
        <v>19</v>
      </c>
      <c r="C51" s="30" t="s">
        <v>10</v>
      </c>
      <c r="D51" s="54">
        <v>2</v>
      </c>
      <c r="E51" s="55">
        <v>6</v>
      </c>
      <c r="F51" s="33">
        <f t="shared" ref="F51" si="5">((-(D51/(D51+E51)))*(LOG(D51/(D51+E51))/LOG(2)))-((E51/(D51+E51))*(LOG(E51/(D51+E51))/LOG(2)))</f>
        <v>0.81127812445913283</v>
      </c>
      <c r="G51" s="75">
        <f>F41-((SUM(D51:E51)/SUM(D51:E52))*F51)-((SUM(D52:E52)/SUM(D51:E52))*F52)</f>
        <v>0</v>
      </c>
    </row>
    <row r="52" spans="1:7" ht="15.75" thickBot="1" x14ac:dyDescent="0.3">
      <c r="A52" s="74"/>
      <c r="B52" s="40"/>
      <c r="C52" s="41" t="s">
        <v>11</v>
      </c>
      <c r="D52" s="59">
        <v>0</v>
      </c>
      <c r="E52" s="60">
        <v>0</v>
      </c>
      <c r="F52" s="44">
        <v>0</v>
      </c>
      <c r="G52" s="76"/>
    </row>
    <row r="53" spans="1:7" ht="15.75" thickBot="1" x14ac:dyDescent="0.3">
      <c r="A53" s="1" t="s">
        <v>45</v>
      </c>
      <c r="B53" s="64"/>
      <c r="C53" s="64"/>
      <c r="D53" s="64"/>
      <c r="E53" s="64"/>
      <c r="F53" s="64"/>
      <c r="G53" s="65"/>
    </row>
    <row r="54" spans="1:7" x14ac:dyDescent="0.25">
      <c r="A54" s="68">
        <v>5</v>
      </c>
      <c r="B54" s="29" t="s">
        <v>5</v>
      </c>
      <c r="C54" s="30" t="s">
        <v>6</v>
      </c>
      <c r="D54" s="54">
        <v>0</v>
      </c>
      <c r="E54" s="55">
        <v>5</v>
      </c>
      <c r="F54" s="33">
        <v>0</v>
      </c>
      <c r="G54" s="57">
        <f>F49-((SUM(D54:E54)/SUM(D54:E55))*F54)-((SUM(D55:E55)/SUM(D54:E55))*F55)</f>
        <v>0.65002242164835411</v>
      </c>
    </row>
    <row r="55" spans="1:7" ht="15.75" thickBot="1" x14ac:dyDescent="0.3">
      <c r="A55" s="69"/>
      <c r="B55" s="40"/>
      <c r="C55" s="41" t="s">
        <v>7</v>
      </c>
      <c r="D55" s="59">
        <v>1</v>
      </c>
      <c r="E55" s="60">
        <v>0</v>
      </c>
      <c r="F55" s="44">
        <v>0</v>
      </c>
      <c r="G55" s="62"/>
    </row>
    <row r="56" spans="1:7" x14ac:dyDescent="0.25">
      <c r="A56" s="69"/>
      <c r="B56" s="29" t="s">
        <v>19</v>
      </c>
      <c r="C56" s="30" t="s">
        <v>10</v>
      </c>
      <c r="D56" s="54">
        <v>1</v>
      </c>
      <c r="E56" s="55">
        <v>5</v>
      </c>
      <c r="F56" s="33">
        <f t="shared" ref="F56" si="6">((-(D56/(D56+E56)))*(LOG(D56/(D56+E56))/LOG(2)))-((E56/(D56+E56))*(LOG(E56/(D56+E56))/LOG(2)))</f>
        <v>0.65002242164835411</v>
      </c>
      <c r="G56" s="75">
        <f>F46-((SUM(D56:E56)/SUM(D56:E57))*F56)-((SUM(D57:E57)/SUM(D56:E57))*F57)</f>
        <v>0</v>
      </c>
    </row>
    <row r="57" spans="1:7" ht="15.75" thickBot="1" x14ac:dyDescent="0.3">
      <c r="A57" s="74"/>
      <c r="B57" s="40"/>
      <c r="C57" s="41" t="s">
        <v>11</v>
      </c>
      <c r="D57" s="59">
        <v>0</v>
      </c>
      <c r="E57" s="60">
        <v>0</v>
      </c>
      <c r="F57" s="44">
        <v>0</v>
      </c>
      <c r="G57" s="76"/>
    </row>
    <row r="58" spans="1:7" ht="15.75" thickBot="1" x14ac:dyDescent="0.3">
      <c r="A58" s="1" t="s">
        <v>37</v>
      </c>
      <c r="B58" s="64"/>
      <c r="C58" s="64"/>
      <c r="D58" s="64"/>
      <c r="E58" s="64"/>
      <c r="F58" s="64"/>
      <c r="G58" s="65"/>
    </row>
    <row r="59" spans="1:7" x14ac:dyDescent="0.25">
      <c r="A59" s="29">
        <v>6</v>
      </c>
      <c r="B59" s="29" t="s">
        <v>5</v>
      </c>
      <c r="C59" s="30" t="s">
        <v>6</v>
      </c>
      <c r="D59" s="54">
        <v>1</v>
      </c>
      <c r="E59" s="55">
        <v>10</v>
      </c>
      <c r="F59" s="33">
        <f t="shared" ref="F59:F68" si="7">((-(D59/(D59+E59)))*(LOG(D59/(D59+E59))/LOG(2)))-((E59/(D59+E59))*(LOG(E59/(D59+E59))/LOG(2)))</f>
        <v>0.43949698692151329</v>
      </c>
      <c r="G59" s="29">
        <f>F33-((SUM(D59:E59)/SUM(D59:E60))*F59)-((SUM(D60:E60)/SUM(D59:E60))*F60)</f>
        <v>2.7870882954693532E-2</v>
      </c>
    </row>
    <row r="60" spans="1:7" ht="15.75" thickBot="1" x14ac:dyDescent="0.3">
      <c r="A60" s="39"/>
      <c r="B60" s="40"/>
      <c r="C60" s="41" t="s">
        <v>7</v>
      </c>
      <c r="D60" s="59">
        <v>1</v>
      </c>
      <c r="E60" s="60">
        <v>3</v>
      </c>
      <c r="F60" s="44">
        <f t="shared" si="7"/>
        <v>0.81127812445913283</v>
      </c>
      <c r="G60" s="40"/>
    </row>
    <row r="61" spans="1:7" x14ac:dyDescent="0.25">
      <c r="A61" s="39"/>
      <c r="B61" s="29" t="s">
        <v>12</v>
      </c>
      <c r="C61" s="30">
        <v>1</v>
      </c>
      <c r="D61" s="54">
        <v>0</v>
      </c>
      <c r="E61" s="55">
        <v>2</v>
      </c>
      <c r="F61" s="33">
        <v>0</v>
      </c>
      <c r="G61" s="58">
        <f>F33-((SUM(D61:E61)/SUM(D61:E63))*F61)-((SUM(D62:E62)/SUM(D61:E63))*F62)-((SUM(D63:E63)/SUM(D61:E63))*F63)</f>
        <v>0.38285033974200744</v>
      </c>
    </row>
    <row r="62" spans="1:7" x14ac:dyDescent="0.25">
      <c r="A62" s="39"/>
      <c r="B62" s="39"/>
      <c r="C62" s="46" t="s">
        <v>13</v>
      </c>
      <c r="D62" s="70">
        <v>0</v>
      </c>
      <c r="E62" s="71">
        <v>10</v>
      </c>
      <c r="F62" s="49">
        <v>0</v>
      </c>
      <c r="G62" s="63"/>
    </row>
    <row r="63" spans="1:7" ht="15.75" thickBot="1" x14ac:dyDescent="0.3">
      <c r="A63" s="39"/>
      <c r="B63" s="40"/>
      <c r="C63" s="41" t="s">
        <v>14</v>
      </c>
      <c r="D63" s="59">
        <v>2</v>
      </c>
      <c r="E63" s="60">
        <v>1</v>
      </c>
      <c r="F63" s="49">
        <f t="shared" si="7"/>
        <v>0.91829583405448945</v>
      </c>
      <c r="G63" s="67"/>
    </row>
    <row r="64" spans="1:7" x14ac:dyDescent="0.25">
      <c r="A64" s="39"/>
      <c r="B64" s="29" t="s">
        <v>15</v>
      </c>
      <c r="C64" s="30" t="s">
        <v>16</v>
      </c>
      <c r="D64" s="54">
        <v>1</v>
      </c>
      <c r="E64" s="55">
        <v>0</v>
      </c>
      <c r="F64" s="33">
        <v>0</v>
      </c>
      <c r="G64" s="75">
        <f>F33-((SUM(D64:E64)/SUM(D64:E66))*F64)-((SUM(D65:E65)/SUM(D64:E66))*F65)-((SUM(D66:E66)/SUM(D64:E66))*F66)</f>
        <v>0.30650053789356368</v>
      </c>
    </row>
    <row r="65" spans="1:7" x14ac:dyDescent="0.25">
      <c r="A65" s="39"/>
      <c r="B65" s="39"/>
      <c r="C65" s="53" t="s">
        <v>17</v>
      </c>
      <c r="D65" s="70">
        <v>0</v>
      </c>
      <c r="E65" s="71">
        <v>8</v>
      </c>
      <c r="F65" s="49">
        <v>0</v>
      </c>
      <c r="G65" s="82"/>
    </row>
    <row r="66" spans="1:7" ht="15.75" thickBot="1" x14ac:dyDescent="0.3">
      <c r="A66" s="39"/>
      <c r="B66" s="40"/>
      <c r="C66" s="41" t="s">
        <v>18</v>
      </c>
      <c r="D66" s="59">
        <v>1</v>
      </c>
      <c r="E66" s="60">
        <v>5</v>
      </c>
      <c r="F66" s="49">
        <f t="shared" si="7"/>
        <v>0.65002242164835411</v>
      </c>
      <c r="G66" s="76"/>
    </row>
    <row r="67" spans="1:7" x14ac:dyDescent="0.25">
      <c r="A67" s="39"/>
      <c r="B67" s="29" t="s">
        <v>19</v>
      </c>
      <c r="C67" s="30" t="s">
        <v>10</v>
      </c>
      <c r="D67" s="54">
        <v>1</v>
      </c>
      <c r="E67" s="55">
        <v>12</v>
      </c>
      <c r="F67" s="33">
        <f t="shared" si="7"/>
        <v>0.39124356362925566</v>
      </c>
      <c r="G67" s="75">
        <f>F33-((SUM(D67:E67)/SUM(D67:E68))*F67)-((SUM(D68:E68)/SUM(D67:E68))*F68)</f>
        <v>9.4098418074217066E-2</v>
      </c>
    </row>
    <row r="68" spans="1:7" ht="15.75" thickBot="1" x14ac:dyDescent="0.3">
      <c r="A68" s="40"/>
      <c r="B68" s="40"/>
      <c r="C68" s="41" t="s">
        <v>11</v>
      </c>
      <c r="D68" s="59">
        <v>1</v>
      </c>
      <c r="E68" s="60">
        <v>1</v>
      </c>
      <c r="F68" s="49">
        <f t="shared" si="7"/>
        <v>1</v>
      </c>
      <c r="G68" s="76"/>
    </row>
    <row r="69" spans="1:7" ht="15.75" thickBot="1" x14ac:dyDescent="0.3">
      <c r="A69" s="1" t="s">
        <v>38</v>
      </c>
      <c r="B69" s="64"/>
      <c r="C69" s="64"/>
      <c r="D69" s="64"/>
      <c r="E69" s="64"/>
      <c r="F69" s="64"/>
      <c r="G69" s="65"/>
    </row>
    <row r="70" spans="1:7" x14ac:dyDescent="0.25">
      <c r="A70" s="68">
        <v>7</v>
      </c>
      <c r="B70" s="29" t="s">
        <v>5</v>
      </c>
      <c r="C70" s="30" t="s">
        <v>6</v>
      </c>
      <c r="D70" s="54">
        <v>1</v>
      </c>
      <c r="E70" s="55">
        <v>1</v>
      </c>
      <c r="F70" s="33">
        <f t="shared" ref="F70" si="8">((-(D70/(D70+E70)))*(LOG(D70/(D70+E70))/LOG(2)))-((E70/(D70+E70))*(LOG(E70/(D70+E70))/LOG(2)))</f>
        <v>1</v>
      </c>
      <c r="G70" s="29">
        <f>F63-((SUM(D70:E70)/SUM(D70:E71))*F70)-((SUM(D71:E71)/SUM(D70:E71))*F71)</f>
        <v>0.25162916738782282</v>
      </c>
    </row>
    <row r="71" spans="1:7" ht="15.75" thickBot="1" x14ac:dyDescent="0.3">
      <c r="A71" s="69"/>
      <c r="B71" s="40"/>
      <c r="C71" s="41" t="s">
        <v>7</v>
      </c>
      <c r="D71" s="59">
        <v>1</v>
      </c>
      <c r="E71" s="60">
        <v>0</v>
      </c>
      <c r="F71" s="44">
        <v>0</v>
      </c>
      <c r="G71" s="40"/>
    </row>
    <row r="72" spans="1:7" x14ac:dyDescent="0.25">
      <c r="A72" s="69"/>
      <c r="B72" s="29" t="s">
        <v>15</v>
      </c>
      <c r="C72" s="30" t="s">
        <v>16</v>
      </c>
      <c r="D72" s="54">
        <v>1</v>
      </c>
      <c r="E72" s="55">
        <v>0</v>
      </c>
      <c r="F72" s="33">
        <v>0</v>
      </c>
      <c r="G72" s="57">
        <f>F63-((SUM(D72:E72)/SUM(D72:E74))*F72)-((SUM(D73:E73)/SUM(D72:E74))*F73)-((SUM(D74:E74)/SUM(D72:E74))*F74)</f>
        <v>0.91829583405448945</v>
      </c>
    </row>
    <row r="73" spans="1:7" x14ac:dyDescent="0.25">
      <c r="A73" s="69"/>
      <c r="B73" s="39"/>
      <c r="C73" s="53" t="s">
        <v>17</v>
      </c>
      <c r="D73" s="70">
        <v>0</v>
      </c>
      <c r="E73" s="71">
        <v>1</v>
      </c>
      <c r="F73" s="49">
        <v>0</v>
      </c>
      <c r="G73" s="73"/>
    </row>
    <row r="74" spans="1:7" ht="15.75" thickBot="1" x14ac:dyDescent="0.3">
      <c r="A74" s="69"/>
      <c r="B74" s="40"/>
      <c r="C74" s="41" t="s">
        <v>18</v>
      </c>
      <c r="D74" s="59">
        <v>1</v>
      </c>
      <c r="E74" s="60">
        <v>0</v>
      </c>
      <c r="F74" s="49">
        <v>0</v>
      </c>
      <c r="G74" s="62"/>
    </row>
    <row r="75" spans="1:7" x14ac:dyDescent="0.25">
      <c r="A75" s="69"/>
      <c r="B75" s="29" t="s">
        <v>19</v>
      </c>
      <c r="C75" s="30" t="s">
        <v>10</v>
      </c>
      <c r="D75" s="54">
        <v>1</v>
      </c>
      <c r="E75" s="55">
        <v>1</v>
      </c>
      <c r="F75" s="33">
        <f t="shared" ref="F75" si="9">((-(D75/(D75+E75)))*(LOG(D75/(D75+E75))/LOG(2)))-((E75/(D75+E75))*(LOG(E75/(D75+E75))/LOG(2)))</f>
        <v>1</v>
      </c>
      <c r="G75" s="75">
        <f>F63-((SUM(D75:E75)/SUM(D75:E76))*F75)-((SUM(D76:E76)/SUM(D75:E76))*F76)</f>
        <v>0.25162916738782282</v>
      </c>
    </row>
    <row r="76" spans="1:7" ht="15.75" thickBot="1" x14ac:dyDescent="0.3">
      <c r="A76" s="74"/>
      <c r="B76" s="40"/>
      <c r="C76" s="41" t="s">
        <v>11</v>
      </c>
      <c r="D76" s="59">
        <v>1</v>
      </c>
      <c r="E76" s="60">
        <v>0</v>
      </c>
      <c r="F76" s="49">
        <v>0</v>
      </c>
      <c r="G76" s="76"/>
    </row>
  </sheetData>
  <mergeCells count="72">
    <mergeCell ref="A69:G69"/>
    <mergeCell ref="A70:A76"/>
    <mergeCell ref="B70:B71"/>
    <mergeCell ref="G70:G71"/>
    <mergeCell ref="B72:B74"/>
    <mergeCell ref="G72:G74"/>
    <mergeCell ref="B75:B76"/>
    <mergeCell ref="G75:G76"/>
    <mergeCell ref="A58:G58"/>
    <mergeCell ref="A59:A68"/>
    <mergeCell ref="B59:B60"/>
    <mergeCell ref="G59:G60"/>
    <mergeCell ref="B61:B63"/>
    <mergeCell ref="G61:G63"/>
    <mergeCell ref="B64:B66"/>
    <mergeCell ref="G64:G66"/>
    <mergeCell ref="B67:B68"/>
    <mergeCell ref="G67:G68"/>
    <mergeCell ref="B51:B52"/>
    <mergeCell ref="G51:G52"/>
    <mergeCell ref="A53:G53"/>
    <mergeCell ref="A54:A57"/>
    <mergeCell ref="B54:B55"/>
    <mergeCell ref="G54:G55"/>
    <mergeCell ref="B56:B57"/>
    <mergeCell ref="G56:G57"/>
    <mergeCell ref="B40:B42"/>
    <mergeCell ref="G40:G42"/>
    <mergeCell ref="B43:B44"/>
    <mergeCell ref="G43:G44"/>
    <mergeCell ref="A45:G45"/>
    <mergeCell ref="A46:A52"/>
    <mergeCell ref="B46:B47"/>
    <mergeCell ref="G46:G47"/>
    <mergeCell ref="B48:B50"/>
    <mergeCell ref="G48:G50"/>
    <mergeCell ref="B29:B30"/>
    <mergeCell ref="G29:G30"/>
    <mergeCell ref="B31:B33"/>
    <mergeCell ref="G31:G33"/>
    <mergeCell ref="A34:G34"/>
    <mergeCell ref="A35:A44"/>
    <mergeCell ref="B35:B36"/>
    <mergeCell ref="G35:G36"/>
    <mergeCell ref="B37:B39"/>
    <mergeCell ref="G37:G39"/>
    <mergeCell ref="B17:B19"/>
    <mergeCell ref="G17:G19"/>
    <mergeCell ref="A20:G20"/>
    <mergeCell ref="A21:A33"/>
    <mergeCell ref="B21:B22"/>
    <mergeCell ref="G21:G22"/>
    <mergeCell ref="B23:B25"/>
    <mergeCell ref="G23:G25"/>
    <mergeCell ref="B26:B28"/>
    <mergeCell ref="G26:G28"/>
    <mergeCell ref="B9:B11"/>
    <mergeCell ref="G9:G11"/>
    <mergeCell ref="B12:B13"/>
    <mergeCell ref="G12:G13"/>
    <mergeCell ref="B14:B16"/>
    <mergeCell ref="G14:G16"/>
    <mergeCell ref="A1:A2"/>
    <mergeCell ref="B1:B2"/>
    <mergeCell ref="C1:C2"/>
    <mergeCell ref="D1:F1"/>
    <mergeCell ref="G1:G2"/>
    <mergeCell ref="A4:A18"/>
    <mergeCell ref="B4:B5"/>
    <mergeCell ref="G4:G5"/>
    <mergeCell ref="B6:B8"/>
    <mergeCell ref="G6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2016-12-04T13:05:27Z</dcterms:created>
  <dcterms:modified xsi:type="dcterms:W3CDTF">2016-12-05T02:32:23Z</dcterms:modified>
</cp:coreProperties>
</file>